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<sst xmlns="http://schemas.openxmlformats.org/spreadsheetml/2006/main" count="146" uniqueCount="53">
  <si>
    <t>Gesamtschritt- bzw. Jacobiverfahren</t>
  </si>
  <si>
    <t>A =</t>
  </si>
  <si>
    <t>B =</t>
  </si>
  <si>
    <t>X_0</t>
  </si>
  <si>
    <t>X_1</t>
  </si>
  <si>
    <t>X_2</t>
  </si>
  <si>
    <t>X_3</t>
  </si>
  <si>
    <t>X_4</t>
  </si>
  <si>
    <t>X_5</t>
  </si>
  <si>
    <t>X_6</t>
  </si>
  <si>
    <t>X_7</t>
  </si>
  <si>
    <t>X_8</t>
  </si>
  <si>
    <t>X_9</t>
  </si>
  <si>
    <t>X_10</t>
  </si>
  <si>
    <t>X_11</t>
  </si>
  <si>
    <t>X_12</t>
  </si>
  <si>
    <t>X_13</t>
  </si>
  <si>
    <t>X_14</t>
  </si>
  <si>
    <t>X_15</t>
  </si>
  <si>
    <t>X_16</t>
  </si>
  <si>
    <t>X_17</t>
  </si>
  <si>
    <t>X_18</t>
  </si>
  <si>
    <t>X_19</t>
  </si>
  <si>
    <t>X_20</t>
  </si>
  <si>
    <t>X_21</t>
  </si>
  <si>
    <t>X_22</t>
  </si>
  <si>
    <t>X_23</t>
  </si>
  <si>
    <t>X_24</t>
  </si>
  <si>
    <t>X_25</t>
  </si>
  <si>
    <t>X_26</t>
  </si>
  <si>
    <t>X_27</t>
  </si>
  <si>
    <t>X_28</t>
  </si>
  <si>
    <t>X_29</t>
  </si>
  <si>
    <t>X_30</t>
  </si>
  <si>
    <t>X_31</t>
  </si>
  <si>
    <t>X_32</t>
  </si>
  <si>
    <t>X_33</t>
  </si>
  <si>
    <t>X_34</t>
  </si>
  <si>
    <t>X_35</t>
  </si>
  <si>
    <t>X_36</t>
  </si>
  <si>
    <t>X_37</t>
  </si>
  <si>
    <t>X_38</t>
  </si>
  <si>
    <t>X_39</t>
  </si>
  <si>
    <t>X_40</t>
  </si>
  <si>
    <t>X_20 =</t>
  </si>
  <si>
    <t>A*x_20 =</t>
  </si>
  <si>
    <t>|| x_i – x_20 ||_2 =</t>
  </si>
  <si>
    <t>Einzelschritt- bzw. Gauß-Seidel-Verfahren</t>
  </si>
  <si>
    <t>SOR-Verfahren</t>
  </si>
  <si>
    <t>w_i =</t>
  </si>
  <si>
    <t>Weitere Matrizen:</t>
  </si>
  <si>
    <t>C =</t>
  </si>
  <si>
    <t>D =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</si>
</sst>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00"/>
    <numFmt numFmtId="166" formatCode="0.00E+00"/>
    <numFmt numFmtId="167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65"/>
  <sheetViews>
    <sheetView tabSelected="1" workbookViewId="0" topLeftCell="A1">
      <selection activeCell="J42" sqref="J42"/>
    </sheetView>
  </sheetViews>
  <sheetFormatPr defaultColWidth="12.57421875" defaultRowHeight="12.75"/>
  <cols>
    <col min="1" max="16384" width="11.57421875" style="0" customWidth="1"/>
  </cols>
  <sheetData>
    <row r="1" s="1" customFormat="1" ht="12.75">
      <c r="B1" s="2" t="s">
        <v>0</v>
      </c>
    </row>
    <row r="2" s="1" customFormat="1" ht="12.75"/>
    <row r="3" spans="3:50" s="1" customFormat="1" ht="12.75">
      <c r="C3" s="3" t="s">
        <v>1</v>
      </c>
      <c r="D3" s="3"/>
      <c r="E3" s="3"/>
      <c r="F3" s="3"/>
      <c r="H3" s="3" t="s">
        <v>2</v>
      </c>
      <c r="J3" s="4" t="s">
        <v>3</v>
      </c>
      <c r="K3" s="5" t="s">
        <v>4</v>
      </c>
      <c r="L3" s="5" t="s">
        <v>5</v>
      </c>
      <c r="M3" s="5" t="s">
        <v>6</v>
      </c>
      <c r="N3" s="5" t="s">
        <v>7</v>
      </c>
      <c r="O3" s="5" t="s">
        <v>8</v>
      </c>
      <c r="P3" s="5" t="s">
        <v>9</v>
      </c>
      <c r="Q3" s="5" t="s">
        <v>10</v>
      </c>
      <c r="R3" s="5" t="s">
        <v>11</v>
      </c>
      <c r="S3" s="5" t="s">
        <v>12</v>
      </c>
      <c r="T3" s="5" t="s">
        <v>13</v>
      </c>
      <c r="U3" s="5" t="s">
        <v>14</v>
      </c>
      <c r="V3" s="5" t="s">
        <v>15</v>
      </c>
      <c r="W3" s="5" t="s">
        <v>16</v>
      </c>
      <c r="X3" s="5" t="s">
        <v>17</v>
      </c>
      <c r="Y3" s="5" t="s">
        <v>18</v>
      </c>
      <c r="Z3" s="5" t="s">
        <v>19</v>
      </c>
      <c r="AA3" s="5" t="s">
        <v>20</v>
      </c>
      <c r="AB3" s="5" t="s">
        <v>21</v>
      </c>
      <c r="AC3" s="5" t="s">
        <v>22</v>
      </c>
      <c r="AD3" s="5" t="s">
        <v>23</v>
      </c>
      <c r="AE3" s="5" t="s">
        <v>24</v>
      </c>
      <c r="AF3" s="5" t="s">
        <v>25</v>
      </c>
      <c r="AG3" s="5" t="s">
        <v>26</v>
      </c>
      <c r="AH3" s="5" t="s">
        <v>27</v>
      </c>
      <c r="AI3" s="5" t="s">
        <v>28</v>
      </c>
      <c r="AJ3" s="5" t="s">
        <v>29</v>
      </c>
      <c r="AK3" s="5" t="s">
        <v>30</v>
      </c>
      <c r="AL3" s="5" t="s">
        <v>31</v>
      </c>
      <c r="AM3" s="5" t="s">
        <v>32</v>
      </c>
      <c r="AN3" s="5" t="s">
        <v>33</v>
      </c>
      <c r="AO3" s="5" t="s">
        <v>34</v>
      </c>
      <c r="AP3" s="5" t="s">
        <v>35</v>
      </c>
      <c r="AQ3" s="5" t="s">
        <v>36</v>
      </c>
      <c r="AR3" s="5" t="s">
        <v>37</v>
      </c>
      <c r="AS3" s="5" t="s">
        <v>38</v>
      </c>
      <c r="AT3" s="5" t="s">
        <v>39</v>
      </c>
      <c r="AU3" s="5" t="s">
        <v>40</v>
      </c>
      <c r="AV3" s="5" t="s">
        <v>41</v>
      </c>
      <c r="AW3" s="5" t="s">
        <v>42</v>
      </c>
      <c r="AX3" s="6" t="s">
        <v>43</v>
      </c>
    </row>
    <row r="4" spans="3:50" s="1" customFormat="1" ht="12.75">
      <c r="C4" s="7">
        <v>1</v>
      </c>
      <c r="D4" s="8">
        <f>-1/4</f>
        <v>-0.25</v>
      </c>
      <c r="E4" s="8">
        <f>-1/4</f>
        <v>-0.25</v>
      </c>
      <c r="F4" s="9">
        <v>0</v>
      </c>
      <c r="H4" s="10">
        <f>3/4</f>
        <v>0.75</v>
      </c>
      <c r="J4" s="7">
        <v>0</v>
      </c>
      <c r="K4" s="8">
        <f>(1/$C4)*($H$4-($D4*J5+$E4*J6+$F4*J7))</f>
        <v>0.75</v>
      </c>
      <c r="L4" s="8">
        <f>(1/$C4)*($H$4-($D4*K5+$E4*K6+$F4*K7))</f>
        <v>0.9375</v>
      </c>
      <c r="M4" s="8">
        <f>(1/$C4)*($H$4-($D4*L5+$E4*L6+$F4*L7))</f>
        <v>1.03125</v>
      </c>
      <c r="N4" s="8">
        <f>(1/$C4)*($H$4-($D4*M5+$E4*M6+$F4*M7))</f>
        <v>1.078125</v>
      </c>
      <c r="O4" s="8">
        <f>(1/$C4)*($H$4-($D4*N5+$E4*N6+$F4*N7))</f>
        <v>1.1015625</v>
      </c>
      <c r="P4" s="8">
        <f>(1/$C4)*($H$4-($D4*O5+$E4*O6+$F4*O7))</f>
        <v>1.11328125</v>
      </c>
      <c r="Q4" s="8">
        <f>(1/$C4)*($H$4-($D4*P5+$E4*P6+$F4*P7))</f>
        <v>1.119140625</v>
      </c>
      <c r="R4" s="8">
        <f>(1/$C4)*($H$4-($D4*Q5+$E4*Q6+$F4*Q7))</f>
        <v>1.1220703125</v>
      </c>
      <c r="S4" s="8">
        <f>(1/$C4)*($H$4-($D4*R5+$E4*R6+$F4*R7))</f>
        <v>1.12353515625</v>
      </c>
      <c r="T4" s="8">
        <f>(1/$C4)*($H$4-($D4*S5+$E4*S6+$F4*S7))</f>
        <v>1.124267578125</v>
      </c>
      <c r="U4" s="8">
        <f>(1/$C4)*($H$4-($D4*T5+$E4*T6+$F4*T7))</f>
        <v>1.1246337890625</v>
      </c>
      <c r="V4" s="8">
        <f>(1/$C4)*($H$4-($D4*U5+$E4*U6+$F4*U7))</f>
        <v>1.12481689453125</v>
      </c>
      <c r="W4" s="8">
        <f>(1/$C4)*($H$4-($D4*V5+$E4*V6+$F4*V7))</f>
        <v>1.124908447265625</v>
      </c>
      <c r="X4" s="8">
        <f>(1/$C4)*($H$4-($D4*W5+$E4*W6+$F4*W7))</f>
        <v>1.1249542236328125</v>
      </c>
      <c r="Y4" s="8">
        <f>(1/$C4)*($H$4-($D4*X5+$E4*X6+$F4*X7))</f>
        <v>1.1249771118164062</v>
      </c>
      <c r="Z4" s="8">
        <f>(1/$C4)*($H$4-($D4*Y5+$E4*Y6+$F4*Y7))</f>
        <v>1.1249885559082031</v>
      </c>
      <c r="AA4" s="8">
        <f>(1/$C4)*($H$4-($D4*Z5+$E4*Z6+$F4*Z7))</f>
        <v>1.1249942779541016</v>
      </c>
      <c r="AB4" s="8">
        <f>(1/$C4)*($H$4-($D4*AA5+$E4*AA6+$F4*AA7))</f>
        <v>1.1249971389770508</v>
      </c>
      <c r="AC4" s="8">
        <f>(1/$C4)*($H$4-($D4*AB5+$E4*AB6+$F4*AB7))</f>
        <v>1.1249985694885254</v>
      </c>
      <c r="AD4" s="8">
        <f>(1/$C4)*($H$4-($D4*AC5+$E4*AC6+$F4*AC7))</f>
        <v>1.1249992847442627</v>
      </c>
      <c r="AE4" s="8">
        <f>(1/$C4)*($H$4-($D4*AD5+$E4*AD6+$F4*AD7))</f>
        <v>1.1249996423721313</v>
      </c>
      <c r="AF4" s="8">
        <f>(1/$C4)*($H$4-($D4*AE5+$E4*AE6+$F4*AE7))</f>
        <v>1.1249998211860657</v>
      </c>
      <c r="AG4" s="8">
        <f>(1/$C4)*($H$4-($D4*AF5+$E4*AF6+$F4*AF7))</f>
        <v>1.1249999105930328</v>
      </c>
      <c r="AH4" s="8">
        <f>(1/$C4)*($H$4-($D4*AG5+$E4*AG6+$F4*AG7))</f>
        <v>1.1249999552965164</v>
      </c>
      <c r="AI4" s="8">
        <f>(1/$C4)*($H$4-($D4*AH5+$E4*AH6+$F4*AH7))</f>
        <v>1.1249999776482582</v>
      </c>
      <c r="AJ4" s="8">
        <f>(1/$C4)*($H$4-($D4*AI5+$E4*AI6+$F4*AI7))</f>
        <v>1.124999988824129</v>
      </c>
      <c r="AK4" s="8">
        <f>(1/$C4)*($H$4-($D4*AJ5+$E4*AJ6+$F4*AJ7))</f>
        <v>1.1249999944120646</v>
      </c>
      <c r="AL4" s="8">
        <f>(1/$C4)*($H$4-($D4*AK5+$E4*AK6+$F4*AK7))</f>
        <v>1.1249999972060323</v>
      </c>
      <c r="AM4" s="8">
        <f>(1/$C4)*($H$4-($D4*AL5+$E4*AL6+$F4*AL7))</f>
        <v>1.1249999986030161</v>
      </c>
      <c r="AN4" s="8">
        <f>(1/$C4)*($H$4-($D4*AM5+$E4*AM6+$F4*AM7))</f>
        <v>1.124999999301508</v>
      </c>
      <c r="AO4" s="8">
        <f>(1/$C4)*($H$4-($D4*AN5+$E4*AN6+$F4*AN7))</f>
        <v>1.124999999650754</v>
      </c>
      <c r="AP4" s="8">
        <f>(1/$C4)*($H$4-($D4*AO5+$E4*AO6+$F4*AO7))</f>
        <v>1.124999999825377</v>
      </c>
      <c r="AQ4" s="8">
        <f>(1/$C4)*($H$4-($D4*AP5+$E4*AP6+$F4*AP7))</f>
        <v>1.1249999999126885</v>
      </c>
      <c r="AR4" s="8">
        <f>(1/$C4)*($H$4-($D4*AQ5+$E4*AQ6+$F4*AQ7))</f>
        <v>1.1249999999563443</v>
      </c>
      <c r="AS4" s="8">
        <f>(1/$C4)*($H$4-($D4*AR5+$E4*AR6+$F4*AR7))</f>
        <v>1.1249999999781721</v>
      </c>
      <c r="AT4" s="8">
        <f>(1/$C4)*($H$4-($D4*AS5+$E4*AS6+$F4*AS7))</f>
        <v>1.124999999989086</v>
      </c>
      <c r="AU4" s="8">
        <f>(1/$C4)*($H$4-($D4*AT5+$E4*AT6+$F4*AT7))</f>
        <v>1.124999999994543</v>
      </c>
      <c r="AV4" s="8">
        <f>(1/$C4)*($H$4-($D4*AU5+$E4*AU6+$F4*AU7))</f>
        <v>1.1249999999972715</v>
      </c>
      <c r="AW4" s="8">
        <f>(1/$C4)*($H$4-($D4*AV5+$E4*AV6+$F4*AV7))</f>
        <v>1.1249999999986358</v>
      </c>
      <c r="AX4" s="9">
        <f>(1/$C4)*($H$4-($D4*AW5+$E4*AW6+$F4*AW7))</f>
        <v>1.1249999999993179</v>
      </c>
    </row>
    <row r="5" spans="3:50" s="1" customFormat="1" ht="12.75">
      <c r="C5" s="11">
        <f>-1/4</f>
        <v>-0.25</v>
      </c>
      <c r="D5" s="1">
        <v>1</v>
      </c>
      <c r="E5" s="1">
        <v>0</v>
      </c>
      <c r="F5" s="12">
        <f>-1/4</f>
        <v>-0.25</v>
      </c>
      <c r="H5" s="13">
        <f>1/2</f>
        <v>0.5</v>
      </c>
      <c r="J5" s="11">
        <v>0</v>
      </c>
      <c r="K5" s="1">
        <f>(1/$D5)*($H$5-($C5*J4+$E5*J6+$F5*J7))</f>
        <v>0.5</v>
      </c>
      <c r="L5" s="1">
        <f>(1/$D5)*($H$5-($C5*K4+$E5*K6+$F5*K7))</f>
        <v>0.6875</v>
      </c>
      <c r="M5" s="1">
        <f>(1/$D5)*($H$5-($C5*L4+$E5*L6+$F5*L7))</f>
        <v>0.78125</v>
      </c>
      <c r="N5" s="1">
        <f>(1/$D5)*($H$5-($C5*M4+$E5*M6+$F5*M7))</f>
        <v>0.828125</v>
      </c>
      <c r="O5" s="1">
        <f>(1/$D5)*($H$5-($C5*N4+$E5*N6+$F5*N7))</f>
        <v>0.8515625</v>
      </c>
      <c r="P5" s="1">
        <f>(1/$D5)*($H$5-($C5*O4+$E5*O6+$F5*O7))</f>
        <v>0.86328125</v>
      </c>
      <c r="Q5" s="1">
        <f>(1/$D5)*($H$5-($C5*P4+$E5*P6+$F5*P7))</f>
        <v>0.869140625</v>
      </c>
      <c r="R5" s="1">
        <f>(1/$D5)*($H$5-($C5*Q4+$E5*Q6+$F5*Q7))</f>
        <v>0.8720703125</v>
      </c>
      <c r="S5" s="1">
        <f>(1/$D5)*($H$5-($C5*R4+$E5*R6+$F5*R7))</f>
        <v>0.87353515625</v>
      </c>
      <c r="T5" s="1">
        <f>(1/$D5)*($H$5-($C5*S4+$E5*S6+$F5*S7))</f>
        <v>0.874267578125</v>
      </c>
      <c r="U5" s="1">
        <f>(1/$D5)*($H$5-($C5*T4+$E5*T6+$F5*T7))</f>
        <v>0.8746337890625</v>
      </c>
      <c r="V5" s="1">
        <f>(1/$D5)*($H$5-($C5*U4+$E5*U6+$F5*U7))</f>
        <v>0.87481689453125</v>
      </c>
      <c r="W5" s="1">
        <f>(1/$D5)*($H$5-($C5*V4+$E5*V6+$F5*V7))</f>
        <v>0.874908447265625</v>
      </c>
      <c r="X5" s="1">
        <f>(1/$D5)*($H$5-($C5*W4+$E5*W6+$F5*W7))</f>
        <v>0.8749542236328125</v>
      </c>
      <c r="Y5" s="1">
        <f>(1/$D5)*($H$5-($C5*X4+$E5*X6+$F5*X7))</f>
        <v>0.8749771118164062</v>
      </c>
      <c r="Z5" s="1">
        <f>(1/$D5)*($H$5-($C5*Y4+$E5*Y6+$F5*Y7))</f>
        <v>0.8749885559082031</v>
      </c>
      <c r="AA5" s="1">
        <f>(1/$D5)*($H$5-($C5*Z4+$E5*Z6+$F5*Z7))</f>
        <v>0.8749942779541016</v>
      </c>
      <c r="AB5" s="1">
        <f>(1/$D5)*($H$5-($C5*AA4+$E5*AA6+$F5*AA7))</f>
        <v>0.8749971389770508</v>
      </c>
      <c r="AC5" s="1">
        <f>(1/$D5)*($H$5-($C5*AB4+$E5*AB6+$F5*AB7))</f>
        <v>0.8749985694885254</v>
      </c>
      <c r="AD5" s="1">
        <f>(1/$D5)*($H$5-($C5*AC4+$E5*AC6+$F5*AC7))</f>
        <v>0.8749992847442627</v>
      </c>
      <c r="AE5" s="1">
        <f>(1/$D5)*($H$5-($C5*AD4+$E5*AD6+$F5*AD7))</f>
        <v>0.8749996423721313</v>
      </c>
      <c r="AF5" s="1">
        <f>(1/$D5)*($H$5-($C5*AE4+$E5*AE6+$F5*AE7))</f>
        <v>0.8749998211860657</v>
      </c>
      <c r="AG5" s="1">
        <f>(1/$D5)*($H$5-($C5*AF4+$E5*AF6+$F5*AF7))</f>
        <v>0.8749999105930328</v>
      </c>
      <c r="AH5" s="1">
        <f>(1/$D5)*($H$5-($C5*AG4+$E5*AG6+$F5*AG7))</f>
        <v>0.8749999552965164</v>
      </c>
      <c r="AI5" s="1">
        <f>(1/$D5)*($H$5-($C5*AH4+$E5*AH6+$F5*AH7))</f>
        <v>0.8749999776482582</v>
      </c>
      <c r="AJ5" s="1">
        <f>(1/$D5)*($H$5-($C5*AI4+$E5*AI6+$F5*AI7))</f>
        <v>0.8749999888241291</v>
      </c>
      <c r="AK5" s="1">
        <f>(1/$D5)*($H$5-($C5*AJ4+$E5*AJ6+$F5*AJ7))</f>
        <v>0.8749999944120646</v>
      </c>
      <c r="AL5" s="1">
        <f>(1/$D5)*($H$5-($C5*AK4+$E5*AK6+$F5*AK7))</f>
        <v>0.8749999972060323</v>
      </c>
      <c r="AM5" s="1">
        <f>(1/$D5)*($H$5-($C5*AL4+$E5*AL6+$F5*AL7))</f>
        <v>0.8749999986030161</v>
      </c>
      <c r="AN5" s="1">
        <f>(1/$D5)*($H$5-($C5*AM4+$E5*AM6+$F5*AM7))</f>
        <v>0.8749999993015081</v>
      </c>
      <c r="AO5" s="1">
        <f>(1/$D5)*($H$5-($C5*AN4+$E5*AN6+$F5*AN7))</f>
        <v>0.874999999650754</v>
      </c>
      <c r="AP5" s="1">
        <f>(1/$D5)*($H$5-($C5*AO4+$E5*AO6+$F5*AO7))</f>
        <v>0.874999999825377</v>
      </c>
      <c r="AQ5" s="1">
        <f>(1/$D5)*($H$5-($C5*AP4+$E5*AP6+$F5*AP7))</f>
        <v>0.8749999999126885</v>
      </c>
      <c r="AR5" s="1">
        <f>(1/$D5)*($H$5-($C5*AQ4+$E5*AQ6+$F5*AQ7))</f>
        <v>0.8749999999563443</v>
      </c>
      <c r="AS5" s="1">
        <f>(1/$D5)*($H$5-($C5*AR4+$E5*AR6+$F5*AR7))</f>
        <v>0.8749999999781721</v>
      </c>
      <c r="AT5" s="1">
        <f>(1/$D5)*($H$5-($C5*AS4+$E5*AS6+$F5*AS7))</f>
        <v>0.8749999999890861</v>
      </c>
      <c r="AU5" s="1">
        <f>(1/$D5)*($H$5-($C5*AT4+$E5*AT6+$F5*AT7))</f>
        <v>0.874999999994543</v>
      </c>
      <c r="AV5" s="1">
        <f>(1/$D5)*($H$5-($C5*AU4+$E5*AU6+$F5*AU7))</f>
        <v>0.8749999999972715</v>
      </c>
      <c r="AW5" s="1">
        <f>(1/$D5)*($H$5-($C5*AV4+$E5*AV6+$F5*AV7))</f>
        <v>0.8749999999986358</v>
      </c>
      <c r="AX5" s="12">
        <f>(1/$D5)*($H$5-($C5*AW4+$E5*AW6+$F5*AW7))</f>
        <v>0.8749999999993179</v>
      </c>
    </row>
    <row r="6" spans="3:50" s="1" customFormat="1" ht="12.75">
      <c r="C6" s="11">
        <f>-1/4</f>
        <v>-0.25</v>
      </c>
      <c r="D6" s="1">
        <v>0</v>
      </c>
      <c r="E6" s="1">
        <v>1</v>
      </c>
      <c r="F6" s="12">
        <f>-1/4</f>
        <v>-0.25</v>
      </c>
      <c r="H6" s="13">
        <f>1/4</f>
        <v>0.25</v>
      </c>
      <c r="J6" s="11">
        <v>0</v>
      </c>
      <c r="K6" s="1">
        <f>(1/$E6)*($H$6-($C6*J4+$D6*J5+$F6*J7))</f>
        <v>0.25</v>
      </c>
      <c r="L6" s="1">
        <f>(1/$E6)*($H$6-($C6*K4+$D6*K5+$F6*K7))</f>
        <v>0.4375</v>
      </c>
      <c r="M6" s="1">
        <f>(1/$E6)*($H$6-($C6*L4+$D6*L5+$F6*L7))</f>
        <v>0.53125</v>
      </c>
      <c r="N6" s="1">
        <f>(1/$E6)*($H$6-($C6*M4+$D6*M5+$F6*M7))</f>
        <v>0.578125</v>
      </c>
      <c r="O6" s="1">
        <f>(1/$E6)*($H$6-($C6*N4+$D6*N5+$F6*N7))</f>
        <v>0.6015625</v>
      </c>
      <c r="P6" s="1">
        <f>(1/$E6)*($H$6-($C6*O4+$D6*O5+$F6*O7))</f>
        <v>0.61328125</v>
      </c>
      <c r="Q6" s="1">
        <f>(1/$E6)*($H$6-($C6*P4+$D6*P5+$F6*P7))</f>
        <v>0.619140625</v>
      </c>
      <c r="R6" s="1">
        <f>(1/$E6)*($H$6-($C6*Q4+$D6*Q5+$F6*Q7))</f>
        <v>0.6220703125</v>
      </c>
      <c r="S6" s="1">
        <f>(1/$E6)*($H$6-($C6*R4+$D6*R5+$F6*R7))</f>
        <v>0.62353515625</v>
      </c>
      <c r="T6" s="1">
        <f>(1/$E6)*($H$6-($C6*S4+$D6*S5+$F6*S7))</f>
        <v>0.624267578125</v>
      </c>
      <c r="U6" s="1">
        <f>(1/$E6)*($H$6-($C6*T4+$D6*T5+$F6*T7))</f>
        <v>0.6246337890625</v>
      </c>
      <c r="V6" s="1">
        <f>(1/$E6)*($H$6-($C6*U4+$D6*U5+$F6*U7))</f>
        <v>0.62481689453125</v>
      </c>
      <c r="W6" s="1">
        <f>(1/$E6)*($H$6-($C6*V4+$D6*V5+$F6*V7))</f>
        <v>0.624908447265625</v>
      </c>
      <c r="X6" s="1">
        <f>(1/$E6)*($H$6-($C6*W4+$D6*W5+$F6*W7))</f>
        <v>0.6249542236328125</v>
      </c>
      <c r="Y6" s="1">
        <f>(1/$E6)*($H$6-($C6*X4+$D6*X5+$F6*X7))</f>
        <v>0.6249771118164062</v>
      </c>
      <c r="Z6" s="1">
        <f>(1/$E6)*($H$6-($C6*Y4+$D6*Y5+$F6*Y7))</f>
        <v>0.6249885559082031</v>
      </c>
      <c r="AA6" s="1">
        <f>(1/$E6)*($H$6-($C6*Z4+$D6*Z5+$F6*Z7))</f>
        <v>0.6249942779541016</v>
      </c>
      <c r="AB6" s="1">
        <f>(1/$E6)*($H$6-($C6*AA4+$D6*AA5+$F6*AA7))</f>
        <v>0.6249971389770508</v>
      </c>
      <c r="AC6" s="1">
        <f>(1/$E6)*($H$6-($C6*AB4+$D6*AB5+$F6*AB7))</f>
        <v>0.6249985694885254</v>
      </c>
      <c r="AD6" s="1">
        <f>(1/$E6)*($H$6-($C6*AC4+$D6*AC5+$F6*AC7))</f>
        <v>0.6249992847442627</v>
      </c>
      <c r="AE6" s="1">
        <f>(1/$E6)*($H$6-($C6*AD4+$D6*AD5+$F6*AD7))</f>
        <v>0.6249996423721313</v>
      </c>
      <c r="AF6" s="1">
        <f>(1/$E6)*($H$6-($C6*AE4+$D6*AE5+$F6*AE7))</f>
        <v>0.6249998211860657</v>
      </c>
      <c r="AG6" s="1">
        <f>(1/$E6)*($H$6-($C6*AF4+$D6*AF5+$F6*AF7))</f>
        <v>0.6249999105930328</v>
      </c>
      <c r="AH6" s="1">
        <f>(1/$E6)*($H$6-($C6*AG4+$D6*AG5+$F6*AG7))</f>
        <v>0.6249999552965164</v>
      </c>
      <c r="AI6" s="1">
        <f>(1/$E6)*($H$6-($C6*AH4+$D6*AH5+$F6*AH7))</f>
        <v>0.6249999776482582</v>
      </c>
      <c r="AJ6" s="1">
        <f>(1/$E6)*($H$6-($C6*AI4+$D6*AI5+$F6*AI7))</f>
        <v>0.6249999888241291</v>
      </c>
      <c r="AK6" s="1">
        <f>(1/$E6)*($H$6-($C6*AJ4+$D6*AJ5+$F6*AJ7))</f>
        <v>0.6249999944120646</v>
      </c>
      <c r="AL6" s="1">
        <f>(1/$E6)*($H$6-($C6*AK4+$D6*AK5+$F6*AK7))</f>
        <v>0.6249999972060323</v>
      </c>
      <c r="AM6" s="1">
        <f>(1/$E6)*($H$6-($C6*AL4+$D6*AL5+$F6*AL7))</f>
        <v>0.6249999986030161</v>
      </c>
      <c r="AN6" s="1">
        <f>(1/$E6)*($H$6-($C6*AM4+$D6*AM5+$F6*AM7))</f>
        <v>0.6249999993015081</v>
      </c>
      <c r="AO6" s="1">
        <f>(1/$E6)*($H$6-($C6*AN4+$D6*AN5+$F6*AN7))</f>
        <v>0.624999999650754</v>
      </c>
      <c r="AP6" s="1">
        <f>(1/$E6)*($H$6-($C6*AO4+$D6*AO5+$F6*AO7))</f>
        <v>0.624999999825377</v>
      </c>
      <c r="AQ6" s="1">
        <f>(1/$E6)*($H$6-($C6*AP4+$D6*AP5+$F6*AP7))</f>
        <v>0.6249999999126885</v>
      </c>
      <c r="AR6" s="1">
        <f>(1/$E6)*($H$6-($C6*AQ4+$D6*AQ5+$F6*AQ7))</f>
        <v>0.6249999999563443</v>
      </c>
      <c r="AS6" s="1">
        <f>(1/$E6)*($H$6-($C6*AR4+$D6*AR5+$F6*AR7))</f>
        <v>0.6249999999781721</v>
      </c>
      <c r="AT6" s="1">
        <f>(1/$E6)*($H$6-($C6*AS4+$D6*AS5+$F6*AS7))</f>
        <v>0.6249999999890861</v>
      </c>
      <c r="AU6" s="1">
        <f>(1/$E6)*($H$6-($C6*AT4+$D6*AT5+$F6*AT7))</f>
        <v>0.624999999994543</v>
      </c>
      <c r="AV6" s="1">
        <f>(1/$E6)*($H$6-($C6*AU4+$D6*AU5+$F6*AU7))</f>
        <v>0.6249999999972715</v>
      </c>
      <c r="AW6" s="1">
        <f>(1/$E6)*($H$6-($C6*AV4+$D6*AV5+$F6*AV7))</f>
        <v>0.6249999999986358</v>
      </c>
      <c r="AX6" s="12">
        <f>(1/$E6)*($H$6-($C6*AW4+$D6*AW5+$F6*AW7))</f>
        <v>0.6249999999993179</v>
      </c>
    </row>
    <row r="7" spans="3:50" s="1" customFormat="1" ht="12.75">
      <c r="C7" s="14">
        <v>0</v>
      </c>
      <c r="D7" s="15">
        <f>-1/4</f>
        <v>-0.25</v>
      </c>
      <c r="E7" s="15">
        <f>-1/4</f>
        <v>-0.25</v>
      </c>
      <c r="F7" s="16">
        <v>1</v>
      </c>
      <c r="H7" s="17">
        <v>0</v>
      </c>
      <c r="J7" s="14">
        <v>0</v>
      </c>
      <c r="K7" s="15">
        <f>(1/$F7)*($H$7-($C7*J4+$D7*J5+$E7*J6))</f>
        <v>0</v>
      </c>
      <c r="L7" s="15">
        <f>(1/$F7)*($H$7-($C7*K4+$D7*K5+$E7*K6))</f>
        <v>0.1875</v>
      </c>
      <c r="M7" s="15">
        <f>(1/$F7)*($H$7-($C7*L4+$D7*L5+$E7*L6))</f>
        <v>0.28125</v>
      </c>
      <c r="N7" s="15">
        <f>(1/$F7)*($H$7-($C7*M4+$D7*M5+$E7*M6))</f>
        <v>0.328125</v>
      </c>
      <c r="O7" s="15">
        <f>(1/$F7)*($H$7-($C7*N4+$D7*N5+$E7*N6))</f>
        <v>0.3515625</v>
      </c>
      <c r="P7" s="15">
        <f>(1/$F7)*($H$7-($C7*O4+$D7*O5+$E7*O6))</f>
        <v>0.36328125</v>
      </c>
      <c r="Q7" s="15">
        <f>(1/$F7)*($H$7-($C7*P4+$D7*P5+$E7*P6))</f>
        <v>0.369140625</v>
      </c>
      <c r="R7" s="15">
        <f>(1/$F7)*($H$7-($C7*Q4+$D7*Q5+$E7*Q6))</f>
        <v>0.3720703125</v>
      </c>
      <c r="S7" s="15">
        <f>(1/$F7)*($H$7-($C7*R4+$D7*R5+$E7*R6))</f>
        <v>0.37353515625</v>
      </c>
      <c r="T7" s="15">
        <f>(1/$F7)*($H$7-($C7*S4+$D7*S5+$E7*S6))</f>
        <v>0.374267578125</v>
      </c>
      <c r="U7" s="15">
        <f>(1/$F7)*($H$7-($C7*T4+$D7*T5+$E7*T6))</f>
        <v>0.3746337890625</v>
      </c>
      <c r="V7" s="15">
        <f>(1/$F7)*($H$7-($C7*U4+$D7*U5+$E7*U6))</f>
        <v>0.37481689453125</v>
      </c>
      <c r="W7" s="15">
        <f>(1/$F7)*($H$7-($C7*V4+$D7*V5+$E7*V6))</f>
        <v>0.374908447265625</v>
      </c>
      <c r="X7" s="15">
        <f>(1/$F7)*($H$7-($C7*W4+$D7*W5+$E7*W6))</f>
        <v>0.3749542236328125</v>
      </c>
      <c r="Y7" s="15">
        <f>(1/$F7)*($H$7-($C7*X4+$D7*X5+$E7*X6))</f>
        <v>0.37497711181640625</v>
      </c>
      <c r="Z7" s="15">
        <f>(1/$F7)*($H$7-($C7*Y4+$D7*Y5+$E7*Y6))</f>
        <v>0.3749885559082031</v>
      </c>
      <c r="AA7" s="15">
        <f>(1/$F7)*($H$7-($C7*Z4+$D7*Z5+$E7*Z6))</f>
        <v>0.37499427795410156</v>
      </c>
      <c r="AB7" s="15">
        <f>(1/$F7)*($H$7-($C7*AA4+$D7*AA5+$E7*AA6))</f>
        <v>0.3749971389770508</v>
      </c>
      <c r="AC7" s="15">
        <f>(1/$F7)*($H$7-($C7*AB4+$D7*AB5+$E7*AB6))</f>
        <v>0.3749985694885254</v>
      </c>
      <c r="AD7" s="15">
        <f>(1/$F7)*($H$7-($C7*AC4+$D7*AC5+$E7*AC6))</f>
        <v>0.3749992847442627</v>
      </c>
      <c r="AE7" s="15">
        <f>(1/$F7)*($H$7-($C7*AD4+$D7*AD5+$E7*AD6))</f>
        <v>0.37499964237213135</v>
      </c>
      <c r="AF7" s="15">
        <f>(1/$F7)*($H$7-($C7*AE4+$D7*AE5+$E7*AE6))</f>
        <v>0.3749998211860657</v>
      </c>
      <c r="AG7" s="15">
        <f>(1/$F7)*($H$7-($C7*AF4+$D7*AF5+$E7*AF6))</f>
        <v>0.37499991059303284</v>
      </c>
      <c r="AH7" s="15">
        <f>(1/$F7)*($H$7-($C7*AG4+$D7*AG5+$E7*AG6))</f>
        <v>0.3749999552965164</v>
      </c>
      <c r="AI7" s="15">
        <f>(1/$F7)*($H$7-($C7*AH4+$D7*AH5+$E7*AH6))</f>
        <v>0.3749999776482582</v>
      </c>
      <c r="AJ7" s="15">
        <f>(1/$F7)*($H$7-($C7*AI4+$D7*AI5+$E7*AI6))</f>
        <v>0.3749999888241291</v>
      </c>
      <c r="AK7" s="15">
        <f>(1/$F7)*($H$7-($C7*AJ4+$D7*AJ5+$E7*AJ6))</f>
        <v>0.37499999441206455</v>
      </c>
      <c r="AL7" s="15">
        <f>(1/$F7)*($H$7-($C7*AK4+$D7*AK5+$E7*AK6))</f>
        <v>0.3749999972060323</v>
      </c>
      <c r="AM7" s="15">
        <f>(1/$F7)*($H$7-($C7*AL4+$D7*AL5+$E7*AL6))</f>
        <v>0.37499999860301614</v>
      </c>
      <c r="AN7" s="15">
        <f>(1/$F7)*($H$7-($C7*AM4+$D7*AM5+$E7*AM6))</f>
        <v>0.37499999930150807</v>
      </c>
      <c r="AO7" s="15">
        <f>(1/$F7)*($H$7-($C7*AN4+$D7*AN5+$E7*AN6))</f>
        <v>0.37499999965075403</v>
      </c>
      <c r="AP7" s="15">
        <f>(1/$F7)*($H$7-($C7*AO4+$D7*AO5+$E7*AO6))</f>
        <v>0.374999999825377</v>
      </c>
      <c r="AQ7" s="15">
        <f>(1/$F7)*($H$7-($C7*AP4+$D7*AP5+$E7*AP6))</f>
        <v>0.3749999999126885</v>
      </c>
      <c r="AR7" s="15">
        <f>(1/$F7)*($H$7-($C7*AQ4+$D7*AQ5+$E7*AQ6))</f>
        <v>0.37499999995634425</v>
      </c>
      <c r="AS7" s="15">
        <f>(1/$F7)*($H$7-($C7*AR4+$D7*AR5+$E7*AR6))</f>
        <v>0.3749999999781721</v>
      </c>
      <c r="AT7" s="15">
        <f>(1/$F7)*($H$7-($C7*AS4+$D7*AS5+$E7*AS6))</f>
        <v>0.37499999998908606</v>
      </c>
      <c r="AU7" s="15">
        <f>(1/$F7)*($H$7-($C7*AT4+$D7*AT5+$E7*AT6))</f>
        <v>0.37499999999454303</v>
      </c>
      <c r="AV7" s="15">
        <f>(1/$F7)*($H$7-($C7*AU4+$D7*AU5+$E7*AU6))</f>
        <v>0.3749999999972715</v>
      </c>
      <c r="AW7" s="15">
        <f>(1/$F7)*($H$7-($C7*AV4+$D7*AV5+$E7*AV6))</f>
        <v>0.37499999999863576</v>
      </c>
      <c r="AX7" s="16">
        <f>(1/$F7)*($H$7-($C7*AW4+$D7*AW5+$E7*AW6))</f>
        <v>0.3749999999993179</v>
      </c>
    </row>
    <row r="8" s="1" customFormat="1" ht="12.75"/>
    <row r="9" spans="7:11" s="1" customFormat="1" ht="12.75">
      <c r="G9" s="3" t="s">
        <v>44</v>
      </c>
      <c r="H9" s="3" t="s">
        <v>45</v>
      </c>
      <c r="J9" s="2" t="s">
        <v>46</v>
      </c>
      <c r="K9" s="2"/>
    </row>
    <row r="10" spans="7:50" s="1" customFormat="1" ht="12.75">
      <c r="G10" s="10">
        <f>AX4</f>
        <v>1.1249999999993179</v>
      </c>
      <c r="H10" s="10">
        <f>$C4*G$10+$D4*G$11+$E4*G$12+$F4*G$13</f>
        <v>0.7499999999996589</v>
      </c>
      <c r="J10" s="18">
        <f>((J4-$G10)^2+(J5-$G11)^2+(J6-$G12)^2+(J7-$G13)^2)^(1/2)</f>
        <v>1.6007810593569338</v>
      </c>
      <c r="K10" s="19">
        <f>((K4-$G10)^2+(K5-$G11)^2+(K6-$G12)^2+(K7-$G13)^2)^(1/2)</f>
        <v>0.7499999999986358</v>
      </c>
      <c r="L10" s="19">
        <f>((L4-$G10)^2+(L5-$G11)^2+(L6-$G12)^2+(L7-$G13)^2)^(1/2)</f>
        <v>0.37499999999863576</v>
      </c>
      <c r="M10" s="19">
        <f>((M4-$G10)^2+(M5-$G11)^2+(M6-$G12)^2+(M7-$G13)^2)^(1/2)</f>
        <v>0.18749999999863576</v>
      </c>
      <c r="N10" s="19">
        <f>((N4-$G10)^2+(N5-$G11)^2+(N6-$G12)^2+(N7-$G13)^2)^(1/2)</f>
        <v>0.09374999999863576</v>
      </c>
      <c r="O10" s="19">
        <f>((O4-$G10)^2+(O5-$G11)^2+(O6-$G12)^2+(O7-$G13)^2)^(1/2)</f>
        <v>0.04687499999863576</v>
      </c>
      <c r="P10" s="19">
        <f>((P4-$G10)^2+(P5-$G11)^2+(P6-$G12)^2+(P7-$G13)^2)^(1/2)</f>
        <v>0.023437499998635758</v>
      </c>
      <c r="Q10" s="19">
        <f>((Q4-$G10)^2+(Q5-$G11)^2+(Q6-$G12)^2+(Q7-$G13)^2)^(1/2)</f>
        <v>0.011718749998635758</v>
      </c>
      <c r="R10" s="19">
        <f>((R4-$G10)^2+(R5-$G11)^2+(R6-$G12)^2+(R7-$G13)^2)^(1/2)</f>
        <v>0.005859374998635758</v>
      </c>
      <c r="S10" s="19">
        <f>((S4-$G10)^2+(S5-$G11)^2+(S6-$G12)^2+(S7-$G13)^2)^(1/2)</f>
        <v>0.002929687498635758</v>
      </c>
      <c r="T10" s="19">
        <f>((T4-$G10)^2+(T5-$G11)^2+(T6-$G12)^2+(T7-$G13)^2)^(1/2)</f>
        <v>0.001464843748635758</v>
      </c>
      <c r="U10" s="19">
        <f>((U4-$G10)^2+(U5-$G11)^2+(U6-$G12)^2+(U7-$G13)^2)^(1/2)</f>
        <v>0.000732421873635758</v>
      </c>
      <c r="V10" s="19">
        <f>((V4-$G10)^2+(V5-$G11)^2+(V6-$G12)^2+(V7-$G13)^2)^(1/2)</f>
        <v>0.00036621093613575795</v>
      </c>
      <c r="W10" s="19">
        <f>((W4-$G10)^2+(W5-$G11)^2+(W6-$G12)^2+(W7-$G13)^2)^(1/2)</f>
        <v>0.00018310546738575795</v>
      </c>
      <c r="X10" s="19">
        <f>((X4-$G10)^2+(X5-$G11)^2+(X6-$G12)^2+(X7-$G13)^2)^(1/2)</f>
        <v>9.155273301075795E-05</v>
      </c>
      <c r="Y10" s="19">
        <f>((Y4-$G10)^2+(Y5-$G11)^2+(Y6-$G12)^2+(Y7-$G13)^2)^(1/2)</f>
        <v>4.577636582325795E-05</v>
      </c>
      <c r="Z10" s="19">
        <f>((Z4-$G10)^2+(Z5-$G11)^2+(Z6-$G12)^2+(Z7-$G13)^2)^(1/2)</f>
        <v>2.2888182229507947E-05</v>
      </c>
      <c r="AA10" s="19">
        <f>((AA4-$G10)^2+(AA5-$G11)^2+(AA6-$G12)^2+(AA7-$G13)^2)^(1/2)</f>
        <v>1.1444090432632947E-05</v>
      </c>
      <c r="AB10" s="19">
        <f>((AB4-$G10)^2+(AB5-$G11)^2+(AB6-$G12)^2+(AB7-$G13)^2)^(1/2)</f>
        <v>5.722044534195447E-06</v>
      </c>
      <c r="AC10" s="19">
        <f>((AC4-$G10)^2+(AC5-$G11)^2+(AC6-$G12)^2+(AC7-$G13)^2)^(1/2)</f>
        <v>2.8610215849766973E-06</v>
      </c>
      <c r="AD10" s="19">
        <f>((AD4-$G10)^2+(AD5-$G11)^2+(AD6-$G12)^2+(AD7-$G13)^2)^(1/2)</f>
        <v>1.4305101103673223E-06</v>
      </c>
      <c r="AE10" s="19">
        <f>((AE4-$G10)^2+(AE5-$G11)^2+(AE6-$G12)^2+(AE7-$G13)^2)^(1/2)</f>
        <v>7.152543730626348E-07</v>
      </c>
      <c r="AF10" s="19">
        <f>((AF4-$G10)^2+(AF5-$G11)^2+(AF6-$G12)^2+(AF7-$G13)^2)^(1/2)</f>
        <v>3.576265044102911E-07</v>
      </c>
      <c r="AG10" s="19">
        <f>((AG4-$G10)^2+(AG5-$G11)^2+(AG6-$G12)^2+(AG7-$G13)^2)^(1/2)</f>
        <v>1.7881257008411922E-07</v>
      </c>
      <c r="AH10" s="19">
        <f>((AH4-$G10)^2+(AH5-$G11)^2+(AH6-$G12)^2+(AH7-$G13)^2)^(1/2)</f>
        <v>8.940560292103328E-08</v>
      </c>
      <c r="AI10" s="19">
        <f>((AI4-$G10)^2+(AI5-$G11)^2+(AI6-$G12)^2+(AI7-$G13)^2)^(1/2)</f>
        <v>4.470211933949031E-08</v>
      </c>
      <c r="AJ10" s="19">
        <f>((AJ4-$G10)^2+(AJ5-$G11)^2+(AJ6-$G12)^2+(AJ7-$G13)^2)^(1/2)</f>
        <v>2.2350377548718825E-08</v>
      </c>
      <c r="AK10" s="19">
        <f>((AK4-$G10)^2+(AK5-$G11)^2+(AK6-$G12)^2+(AK7-$G13)^2)^(1/2)</f>
        <v>1.1174506653333083E-08</v>
      </c>
      <c r="AL10" s="19">
        <f>((AL4-$G10)^2+(AL5-$G11)^2+(AL6-$G12)^2+(AL7-$G13)^2)^(1/2)</f>
        <v>5.586571205640212E-09</v>
      </c>
      <c r="AM10" s="19">
        <f>((AM4-$G10)^2+(AM5-$G11)^2+(AM6-$G12)^2+(AM7-$G13)^2)^(1/2)</f>
        <v>2.792603481793776E-09</v>
      </c>
      <c r="AN10" s="19">
        <f>((AN4-$G10)^2+(AN5-$G11)^2+(AN6-$G12)^2+(AN7-$G13)^2)^(1/2)</f>
        <v>1.3956196198705584E-09</v>
      </c>
      <c r="AO10" s="19">
        <f>((AO4-$G10)^2+(AO5-$G11)^2+(AO6-$G12)^2+(AO7-$G13)^2)^(1/2)</f>
        <v>6.971276889089495E-10</v>
      </c>
      <c r="AP10" s="19">
        <f>((AP4-$G10)^2+(AP5-$G11)^2+(AP6-$G12)^2+(AP7-$G13)^2)^(1/2)</f>
        <v>3.4788172342814505E-10</v>
      </c>
      <c r="AQ10" s="19">
        <f>((AQ4-$G10)^2+(AQ5-$G11)^2+(AQ6-$G12)^2+(AQ7-$G13)^2)^(1/2)</f>
        <v>1.7325874068774283E-10</v>
      </c>
      <c r="AR10" s="19">
        <f>((AR4-$G10)^2+(AR5-$G11)^2+(AR6-$G12)^2+(AR7-$G13)^2)^(1/2)</f>
        <v>8.594724931754172E-11</v>
      </c>
      <c r="AS10" s="19">
        <f>((AS4-$G10)^2+(AS5-$G11)^2+(AS6-$G12)^2+(AS7-$G13)^2)^(1/2)</f>
        <v>4.229150363244116E-11</v>
      </c>
      <c r="AT10" s="19">
        <f>((AT4-$G10)^2+(AT5-$G11)^2+(AT6-$G12)^2+(AT7-$G13)^2)^(1/2)</f>
        <v>2.0463630789890885E-11</v>
      </c>
      <c r="AU10" s="19">
        <f>((AU4-$G10)^2+(AU5-$G11)^2+(AU6-$G12)^2+(AU7-$G13)^2)^(1/2)</f>
        <v>9.549694368615746E-12</v>
      </c>
      <c r="AV10" s="19">
        <f>((AV4-$G10)^2+(AV5-$G11)^2+(AV6-$G12)^2+(AV7-$G13)^2)^(1/2)</f>
        <v>4.092726157978177E-12</v>
      </c>
      <c r="AW10" s="19">
        <f>((AW4-$G10)^2+(AW5-$G11)^2+(AW6-$G12)^2+(AW7-$G13)^2)^(1/2)</f>
        <v>1.3642420526593924E-12</v>
      </c>
      <c r="AX10"/>
    </row>
    <row r="11" spans="7:8" s="1" customFormat="1" ht="12.75">
      <c r="G11" s="13">
        <f>AX5</f>
        <v>0.8749999999993179</v>
      </c>
      <c r="H11" s="13">
        <f>$C5*G$10+$D5*G$11+$E5*G$12+$F5*G$13</f>
        <v>0.49999999999965894</v>
      </c>
    </row>
    <row r="12" spans="7:8" s="1" customFormat="1" ht="12.75">
      <c r="G12" s="13">
        <f>AX6</f>
        <v>0.6249999999993179</v>
      </c>
      <c r="H12" s="13">
        <f>$C6*G$10+$D6*G$11+$E6*G$12+$F6*G$13</f>
        <v>0.24999999999965894</v>
      </c>
    </row>
    <row r="13" spans="7:8" s="1" customFormat="1" ht="12.75">
      <c r="G13" s="17">
        <f>AX7</f>
        <v>0.3749999999993179</v>
      </c>
      <c r="H13" s="17">
        <f>$C7*G$10+$D7*G$11+$E7*G$12+$F7*G$13</f>
        <v>-3.410605131648481E-13</v>
      </c>
    </row>
    <row r="14" s="15" customFormat="1" ht="12.75"/>
    <row r="15" s="1" customFormat="1" ht="12.75"/>
    <row r="16" s="1" customFormat="1" ht="12.75">
      <c r="B16" s="2" t="s">
        <v>47</v>
      </c>
    </row>
    <row r="17" s="1" customFormat="1" ht="12.75"/>
    <row r="18" spans="3:50" s="1" customFormat="1" ht="12.75">
      <c r="C18" s="3" t="s">
        <v>1</v>
      </c>
      <c r="D18" s="3"/>
      <c r="E18" s="3"/>
      <c r="F18" s="3"/>
      <c r="H18" s="3" t="s">
        <v>2</v>
      </c>
      <c r="J18" s="4" t="s">
        <v>3</v>
      </c>
      <c r="K18" s="5" t="s">
        <v>4</v>
      </c>
      <c r="L18" s="5" t="s">
        <v>5</v>
      </c>
      <c r="M18" s="5" t="s">
        <v>6</v>
      </c>
      <c r="N18" s="5" t="s">
        <v>7</v>
      </c>
      <c r="O18" s="5" t="s">
        <v>8</v>
      </c>
      <c r="P18" s="5" t="s">
        <v>9</v>
      </c>
      <c r="Q18" s="5" t="s">
        <v>10</v>
      </c>
      <c r="R18" s="5" t="s">
        <v>11</v>
      </c>
      <c r="S18" s="5" t="s">
        <v>12</v>
      </c>
      <c r="T18" s="5" t="s">
        <v>13</v>
      </c>
      <c r="U18" s="5" t="s">
        <v>14</v>
      </c>
      <c r="V18" s="5" t="s">
        <v>15</v>
      </c>
      <c r="W18" s="5" t="s">
        <v>16</v>
      </c>
      <c r="X18" s="5" t="s">
        <v>17</v>
      </c>
      <c r="Y18" s="5" t="s">
        <v>18</v>
      </c>
      <c r="Z18" s="5" t="s">
        <v>19</v>
      </c>
      <c r="AA18" s="5" t="s">
        <v>20</v>
      </c>
      <c r="AB18" s="5" t="s">
        <v>21</v>
      </c>
      <c r="AC18" s="5" t="s">
        <v>22</v>
      </c>
      <c r="AD18" s="5" t="s">
        <v>23</v>
      </c>
      <c r="AE18" s="5" t="s">
        <v>24</v>
      </c>
      <c r="AF18" s="5" t="s">
        <v>25</v>
      </c>
      <c r="AG18" s="5" t="s">
        <v>26</v>
      </c>
      <c r="AH18" s="5" t="s">
        <v>27</v>
      </c>
      <c r="AI18" s="5" t="s">
        <v>28</v>
      </c>
      <c r="AJ18" s="5" t="s">
        <v>29</v>
      </c>
      <c r="AK18" s="5" t="s">
        <v>30</v>
      </c>
      <c r="AL18" s="5" t="s">
        <v>31</v>
      </c>
      <c r="AM18" s="5" t="s">
        <v>32</v>
      </c>
      <c r="AN18" s="5" t="s">
        <v>33</v>
      </c>
      <c r="AO18" s="5" t="s">
        <v>34</v>
      </c>
      <c r="AP18" s="5" t="s">
        <v>35</v>
      </c>
      <c r="AQ18" s="5" t="s">
        <v>36</v>
      </c>
      <c r="AR18" s="5" t="s">
        <v>37</v>
      </c>
      <c r="AS18" s="5" t="s">
        <v>38</v>
      </c>
      <c r="AT18" s="5" t="s">
        <v>39</v>
      </c>
      <c r="AU18" s="5" t="s">
        <v>40</v>
      </c>
      <c r="AV18" s="5" t="s">
        <v>41</v>
      </c>
      <c r="AW18" s="5" t="s">
        <v>42</v>
      </c>
      <c r="AX18" s="6" t="s">
        <v>43</v>
      </c>
    </row>
    <row r="19" spans="3:50" s="1" customFormat="1" ht="12.75">
      <c r="C19" s="7">
        <v>1</v>
      </c>
      <c r="D19" s="8">
        <f>-1/4</f>
        <v>-0.25</v>
      </c>
      <c r="E19" s="8">
        <f>-1/4</f>
        <v>-0.25</v>
      </c>
      <c r="F19" s="9">
        <v>0</v>
      </c>
      <c r="H19" s="10">
        <f>3/4</f>
        <v>0.75</v>
      </c>
      <c r="J19" s="7">
        <v>0</v>
      </c>
      <c r="K19" s="8">
        <f>(1/$C19)*($H$19-($D19*J20+$E19*J21+$F19*J22))</f>
        <v>0.75</v>
      </c>
      <c r="L19" s="8">
        <f>(1/$C19)*($H$19-($D19*K20+$E19*K21+$F19*K22))</f>
        <v>1.03125</v>
      </c>
      <c r="M19" s="8">
        <f>(1/$C19)*($H$19-($D19*L20+$E19*L21+$F19*L22))</f>
        <v>1.1015625</v>
      </c>
      <c r="N19" s="8">
        <f>(1/$C19)*($H$19-($D19*M20+$E19*M21+$F19*M22))</f>
        <v>1.119140625</v>
      </c>
      <c r="O19" s="8">
        <f>(1/$C19)*($H$19-($D19*N20+$E19*N21+$F19*N22))</f>
        <v>1.12353515625</v>
      </c>
      <c r="P19" s="8">
        <f>(1/$C19)*($H$19-($D19*O20+$E19*O21+$F19*O22))</f>
        <v>1.1246337890625</v>
      </c>
      <c r="Q19" s="8">
        <f>(1/$C19)*($H$19-($D19*P20+$E19*P21+$F19*P22))</f>
        <v>1.124908447265625</v>
      </c>
      <c r="R19" s="8">
        <f>(1/$C19)*($H$19-($D19*Q20+$E19*Q21+$F19*Q22))</f>
        <v>1.1249771118164062</v>
      </c>
      <c r="S19" s="8">
        <f>(1/$C19)*($H$19-($D19*R20+$E19*R21+$F19*R22))</f>
        <v>1.1249942779541016</v>
      </c>
      <c r="T19" s="8">
        <f>(1/$C19)*($H$19-($D19*S20+$E19*S21+$F19*S22))</f>
        <v>1.1249985694885254</v>
      </c>
      <c r="U19" s="8">
        <f>(1/$C19)*($H$19-($D19*T20+$E19*T21+$F19*T22))</f>
        <v>1.1249996423721313</v>
      </c>
      <c r="V19" s="8">
        <f>(1/$C19)*($H$19-($D19*U20+$E19*U21+$F19*U22))</f>
        <v>1.1249999105930328</v>
      </c>
      <c r="W19" s="8">
        <f>(1/$C19)*($H$19-($D19*V20+$E19*V21+$F19*V22))</f>
        <v>1.1249999776482582</v>
      </c>
      <c r="X19" s="8">
        <f>(1/$C19)*($H$19-($D19*W20+$E19*W21+$F19*W22))</f>
        <v>1.1249999944120646</v>
      </c>
      <c r="Y19" s="8">
        <f>(1/$C19)*($H$19-($D19*X20+$E19*X21+$F19*X22))</f>
        <v>1.1249999986030161</v>
      </c>
      <c r="Z19" s="8">
        <f>(1/$C19)*($H$19-($D19*Y20+$E19*Y21+$F19*Y22))</f>
        <v>1.124999999650754</v>
      </c>
      <c r="AA19" s="8">
        <f>(1/$C19)*($H$19-($D19*Z20+$E19*Z21+$F19*Z22))</f>
        <v>1.1249999999126885</v>
      </c>
      <c r="AB19" s="8">
        <f>(1/$C19)*($H$19-($D19*AA20+$E19*AA21+$F19*AA22))</f>
        <v>1.1249999999781721</v>
      </c>
      <c r="AC19" s="8">
        <f>(1/$C19)*($H$19-($D19*AB20+$E19*AB21+$F19*AB22))</f>
        <v>1.124999999994543</v>
      </c>
      <c r="AD19" s="8">
        <f>(1/$C19)*($H$19-($D19*AC20+$E19*AC21+$F19*AC22))</f>
        <v>1.1249999999986358</v>
      </c>
      <c r="AE19" s="8">
        <f>(1/$C19)*($H$19-($D19*AD20+$E19*AD21+$F19*AD22))</f>
        <v>1.124999999999659</v>
      </c>
      <c r="AF19" s="8">
        <f>(1/$C19)*($H$19-($D19*AE20+$E19*AE21+$F19*AE22))</f>
        <v>1.1249999999999147</v>
      </c>
      <c r="AG19" s="8">
        <f>(1/$C19)*($H$19-($D19*AF20+$E19*AF21+$F19*AF22))</f>
        <v>1.1249999999999787</v>
      </c>
      <c r="AH19" s="8">
        <f>(1/$C19)*($H$19-($D19*AG20+$E19*AG21+$F19*AG22))</f>
        <v>1.1249999999999947</v>
      </c>
      <c r="AI19" s="8">
        <f>(1/$C19)*($H$19-($D19*AH20+$E19*AH21+$F19*AH22))</f>
        <v>1.1249999999999987</v>
      </c>
      <c r="AJ19" s="8">
        <f>(1/$C19)*($H$19-($D19*AI20+$E19*AI21+$F19*AI22))</f>
        <v>1.1249999999999996</v>
      </c>
      <c r="AK19" s="8">
        <f>(1/$C19)*($H$19-($D19*AJ20+$E19*AJ21+$F19*AJ22))</f>
        <v>1.125</v>
      </c>
      <c r="AL19" s="8">
        <f>(1/$C19)*($H$19-($D19*AK20+$E19*AK21+$F19*AK22))</f>
        <v>1.125</v>
      </c>
      <c r="AM19" s="8">
        <f>(1/$C19)*($H$19-($D19*AL20+$E19*AL21+$F19*AL22))</f>
        <v>1.125</v>
      </c>
      <c r="AN19" s="8">
        <f>(1/$C19)*($H$19-($D19*AM20+$E19*AM21+$F19*AM22))</f>
        <v>1.125</v>
      </c>
      <c r="AO19" s="8">
        <f>(1/$C19)*($H$19-($D19*AN20+$E19*AN21+$F19*AN22))</f>
        <v>1.125</v>
      </c>
      <c r="AP19" s="8">
        <f>(1/$C19)*($H$19-($D19*AO20+$E19*AO21+$F19*AO22))</f>
        <v>1.125</v>
      </c>
      <c r="AQ19" s="8">
        <f>(1/$C19)*($H$19-($D19*AP20+$E19*AP21+$F19*AP22))</f>
        <v>1.125</v>
      </c>
      <c r="AR19" s="8">
        <f>(1/$C19)*($H$19-($D19*AQ20+$E19*AQ21+$F19*AQ22))</f>
        <v>1.125</v>
      </c>
      <c r="AS19" s="8">
        <f>(1/$C19)*($H$19-($D19*AR20+$E19*AR21+$F19*AR22))</f>
        <v>1.125</v>
      </c>
      <c r="AT19" s="8">
        <f>(1/$C19)*($H$19-($D19*AS20+$E19*AS21+$F19*AS22))</f>
        <v>1.125</v>
      </c>
      <c r="AU19" s="8">
        <f>(1/$C19)*($H$19-($D19*AT20+$E19*AT21+$F19*AT22))</f>
        <v>1.125</v>
      </c>
      <c r="AV19" s="8">
        <f>(1/$C19)*($H$19-($D19*AU20+$E19*AU21+$F19*AU22))</f>
        <v>1.125</v>
      </c>
      <c r="AW19" s="8">
        <f>(1/$C19)*($H$19-($D19*AV20+$E19*AV21+$F19*AV22))</f>
        <v>1.125</v>
      </c>
      <c r="AX19" s="8">
        <f>(1/$C19)*($H$19-($D19*AW20+$E19*AW21+$F19*AW22))</f>
        <v>1.125</v>
      </c>
    </row>
    <row r="20" spans="3:50" s="1" customFormat="1" ht="12.75">
      <c r="C20" s="11">
        <f>-1/4</f>
        <v>-0.25</v>
      </c>
      <c r="D20" s="1">
        <v>1</v>
      </c>
      <c r="E20" s="1">
        <v>0</v>
      </c>
      <c r="F20" s="12">
        <f>-1/4</f>
        <v>-0.25</v>
      </c>
      <c r="H20" s="13">
        <f>1/2</f>
        <v>0.5</v>
      </c>
      <c r="J20" s="11">
        <v>0</v>
      </c>
      <c r="K20" s="1">
        <f>(1/$D20)*($H$20-($C20*K19+$E20*J21+$F20*J22))</f>
        <v>0.6875</v>
      </c>
      <c r="L20" s="1">
        <f>(1/$D20)*($H$20-($C20*L19+$E20*K21+$F20*K22))</f>
        <v>0.828125</v>
      </c>
      <c r="M20" s="1">
        <f>(1/$D20)*($H$20-($C20*M19+$E20*L21+$F20*L22))</f>
        <v>0.86328125</v>
      </c>
      <c r="N20" s="1">
        <f>(1/$D20)*($H$20-($C20*N19+$E20*M21+$F20*M22))</f>
        <v>0.8720703125</v>
      </c>
      <c r="O20" s="1">
        <f>(1/$D20)*($H$20-($C20*O19+$E20*N21+$F20*N22))</f>
        <v>0.874267578125</v>
      </c>
      <c r="P20" s="1">
        <f>(1/$D20)*($H$20-($C20*P19+$E20*O21+$F20*O22))</f>
        <v>0.87481689453125</v>
      </c>
      <c r="Q20" s="1">
        <f>(1/$D20)*($H$20-($C20*Q19+$E20*P21+$F20*P22))</f>
        <v>0.8749542236328125</v>
      </c>
      <c r="R20" s="1">
        <f>(1/$D20)*($H$20-($C20*R19+$E20*Q21+$F20*Q22))</f>
        <v>0.8749885559082031</v>
      </c>
      <c r="S20" s="1">
        <f>(1/$D20)*($H$20-($C20*S19+$E20*R21+$F20*R22))</f>
        <v>0.8749971389770508</v>
      </c>
      <c r="T20" s="1">
        <f>(1/$D20)*($H$20-($C20*T19+$E20*S21+$F20*S22))</f>
        <v>0.8749992847442627</v>
      </c>
      <c r="U20" s="1">
        <f>(1/$D20)*($H$20-($C20*U19+$E20*T21+$F20*T22))</f>
        <v>0.8749998211860657</v>
      </c>
      <c r="V20" s="1">
        <f>(1/$D20)*($H$20-($C20*V19+$E20*U21+$F20*U22))</f>
        <v>0.8749999552965164</v>
      </c>
      <c r="W20" s="1">
        <f>(1/$D20)*($H$20-($C20*W19+$E20*V21+$F20*V22))</f>
        <v>0.8749999888241291</v>
      </c>
      <c r="X20" s="1">
        <f>(1/$D20)*($H$20-($C20*X19+$E20*W21+$F20*W22))</f>
        <v>0.8749999972060323</v>
      </c>
      <c r="Y20" s="1">
        <f>(1/$D20)*($H$20-($C20*Y19+$E20*X21+$F20*X22))</f>
        <v>0.8749999993015081</v>
      </c>
      <c r="Z20" s="1">
        <f>(1/$D20)*($H$20-($C20*Z19+$E20*Y21+$F20*Y22))</f>
        <v>0.874999999825377</v>
      </c>
      <c r="AA20" s="1">
        <f>(1/$D20)*($H$20-($C20*AA19+$E20*Z21+$F20*Z22))</f>
        <v>0.8749999999563443</v>
      </c>
      <c r="AB20" s="1">
        <f>(1/$D20)*($H$20-($C20*AB19+$E20*AA21+$F20*AA22))</f>
        <v>0.8749999999890861</v>
      </c>
      <c r="AC20" s="1">
        <f>(1/$D20)*($H$20-($C20*AC19+$E20*AB21+$F20*AB22))</f>
        <v>0.8749999999972715</v>
      </c>
      <c r="AD20" s="1">
        <f>(1/$D20)*($H$20-($C20*AD19+$E20*AC21+$F20*AC22))</f>
        <v>0.8749999999993179</v>
      </c>
      <c r="AE20" s="1">
        <f>(1/$D20)*($H$20-($C20*AE19+$E20*AD21+$F20*AD22))</f>
        <v>0.8749999999998295</v>
      </c>
      <c r="AF20" s="1">
        <f>(1/$D20)*($H$20-($C20*AF19+$E20*AE21+$F20*AE22))</f>
        <v>0.8749999999999574</v>
      </c>
      <c r="AG20" s="1">
        <f>(1/$D20)*($H$20-($C20*AG19+$E20*AF21+$F20*AF22))</f>
        <v>0.8749999999999893</v>
      </c>
      <c r="AH20" s="1">
        <f>(1/$D20)*($H$20-($C20*AH19+$E20*AG21+$F20*AG22))</f>
        <v>0.8749999999999973</v>
      </c>
      <c r="AI20" s="1">
        <f>(1/$D20)*($H$20-($C20*AI19+$E20*AH21+$F20*AH22))</f>
        <v>0.8749999999999993</v>
      </c>
      <c r="AJ20" s="1">
        <f>(1/$D20)*($H$20-($C20*AJ19+$E20*AI21+$F20*AI22))</f>
        <v>0.8749999999999998</v>
      </c>
      <c r="AK20" s="1">
        <f>(1/$D20)*($H$20-($C20*AK19+$E20*AJ21+$F20*AJ22))</f>
        <v>0.875</v>
      </c>
      <c r="AL20" s="1">
        <f>(1/$D20)*($H$20-($C20*AL19+$E20*AK21+$F20*AK22))</f>
        <v>0.875</v>
      </c>
      <c r="AM20" s="1">
        <f>(1/$D20)*($H$20-($C20*AM19+$E20*AL21+$F20*AL22))</f>
        <v>0.875</v>
      </c>
      <c r="AN20" s="1">
        <f>(1/$D20)*($H$20-($C20*AN19+$E20*AM21+$F20*AM22))</f>
        <v>0.875</v>
      </c>
      <c r="AO20" s="1">
        <f>(1/$D20)*($H$20-($C20*AO19+$E20*AN21+$F20*AN22))</f>
        <v>0.875</v>
      </c>
      <c r="AP20" s="1">
        <f>(1/$D20)*($H$20-($C20*AP19+$E20*AO21+$F20*AO22))</f>
        <v>0.875</v>
      </c>
      <c r="AQ20" s="1">
        <f>(1/$D20)*($H$20-($C20*AQ19+$E20*AP21+$F20*AP22))</f>
        <v>0.875</v>
      </c>
      <c r="AR20" s="1">
        <f>(1/$D20)*($H$20-($C20*AR19+$E20*AQ21+$F20*AQ22))</f>
        <v>0.875</v>
      </c>
      <c r="AS20" s="1">
        <f>(1/$D20)*($H$20-($C20*AS19+$E20*AR21+$F20*AR22))</f>
        <v>0.875</v>
      </c>
      <c r="AT20" s="1">
        <f>(1/$D20)*($H$20-($C20*AT19+$E20*AS21+$F20*AS22))</f>
        <v>0.875</v>
      </c>
      <c r="AU20" s="1">
        <f>(1/$D20)*($H$20-($C20*AU19+$E20*AT21+$F20*AT22))</f>
        <v>0.875</v>
      </c>
      <c r="AV20" s="1">
        <f>(1/$D20)*($H$20-($C20*AV19+$E20*AU21+$F20*AU22))</f>
        <v>0.875</v>
      </c>
      <c r="AW20" s="1">
        <f>(1/$D20)*($H$20-($C20*AW19+$E20*AV21+$F20*AV22))</f>
        <v>0.875</v>
      </c>
      <c r="AX20" s="1">
        <f>(1/$D20)*($H$20-($C20*AX19+$E20*AW21+$F20*AW22))</f>
        <v>0.875</v>
      </c>
    </row>
    <row r="21" spans="3:50" s="1" customFormat="1" ht="12.75">
      <c r="C21" s="11">
        <f>-1/4</f>
        <v>-0.25</v>
      </c>
      <c r="D21" s="1">
        <v>0</v>
      </c>
      <c r="E21" s="1">
        <v>1</v>
      </c>
      <c r="F21" s="12">
        <f>-1/4</f>
        <v>-0.25</v>
      </c>
      <c r="H21" s="13">
        <f>1/4</f>
        <v>0.25</v>
      </c>
      <c r="J21" s="11">
        <v>0</v>
      </c>
      <c r="K21" s="1">
        <f>(1/$E21)*($H$21-($C21*K19+$D21*K20+$F21*J22))</f>
        <v>0.4375</v>
      </c>
      <c r="L21" s="1">
        <f>(1/$E21)*($H$21-($C21*L19+$D21*L20+$F21*K22))</f>
        <v>0.578125</v>
      </c>
      <c r="M21" s="1">
        <f>(1/$E21)*($H$21-($C21*M19+$D21*M20+$F21*L22))</f>
        <v>0.61328125</v>
      </c>
      <c r="N21" s="1">
        <f>(1/$E21)*($H$21-($C21*N19+$D21*N20+$F21*M22))</f>
        <v>0.6220703125</v>
      </c>
      <c r="O21" s="1">
        <f>(1/$E21)*($H$21-($C21*O19+$D21*O20+$F21*N22))</f>
        <v>0.624267578125</v>
      </c>
      <c r="P21" s="1">
        <f>(1/$E21)*($H$21-($C21*P19+$D21*P20+$F21*O22))</f>
        <v>0.62481689453125</v>
      </c>
      <c r="Q21" s="1">
        <f>(1/$E21)*($H$21-($C21*Q19+$D21*Q20+$F21*P22))</f>
        <v>0.6249542236328125</v>
      </c>
      <c r="R21" s="1">
        <f>(1/$E21)*($H$21-($C21*R19+$D21*R20+$F21*Q22))</f>
        <v>0.6249885559082031</v>
      </c>
      <c r="S21" s="1">
        <f>(1/$E21)*($H$21-($C21*S19+$D21*S20+$F21*R22))</f>
        <v>0.6249971389770508</v>
      </c>
      <c r="T21" s="1">
        <f>(1/$E21)*($H$21-($C21*T19+$D21*T20+$F21*S22))</f>
        <v>0.6249992847442627</v>
      </c>
      <c r="U21" s="1">
        <f>(1/$E21)*($H$21-($C21*U19+$D21*U20+$F21*T22))</f>
        <v>0.6249998211860657</v>
      </c>
      <c r="V21" s="1">
        <f>(1/$E21)*($H$21-($C21*V19+$D21*V20+$F21*U22))</f>
        <v>0.6249999552965164</v>
      </c>
      <c r="W21" s="1">
        <f>(1/$E21)*($H$21-($C21*W19+$D21*W20+$F21*V22))</f>
        <v>0.6249999888241291</v>
      </c>
      <c r="X21" s="1">
        <f>(1/$E21)*($H$21-($C21*X19+$D21*X20+$F21*W22))</f>
        <v>0.6249999972060323</v>
      </c>
      <c r="Y21" s="1">
        <f>(1/$E21)*($H$21-($C21*Y19+$D21*Y20+$F21*X22))</f>
        <v>0.6249999993015081</v>
      </c>
      <c r="Z21" s="1">
        <f>(1/$E21)*($H$21-($C21*Z19+$D21*Z20+$F21*Y22))</f>
        <v>0.624999999825377</v>
      </c>
      <c r="AA21" s="1">
        <f>(1/$E21)*($H$21-($C21*AA19+$D21*AA20+$F21*Z22))</f>
        <v>0.6249999999563443</v>
      </c>
      <c r="AB21" s="1">
        <f>(1/$E21)*($H$21-($C21*AB19+$D21*AB20+$F21*AA22))</f>
        <v>0.6249999999890861</v>
      </c>
      <c r="AC21" s="1">
        <f>(1/$E21)*($H$21-($C21*AC19+$D21*AC20+$F21*AB22))</f>
        <v>0.6249999999972715</v>
      </c>
      <c r="AD21" s="1">
        <f>(1/$E21)*($H$21-($C21*AD19+$D21*AD20+$F21*AC22))</f>
        <v>0.6249999999993179</v>
      </c>
      <c r="AE21" s="1">
        <f>(1/$E21)*($H$21-($C21*AE19+$D21*AE20+$F21*AD22))</f>
        <v>0.6249999999998295</v>
      </c>
      <c r="AF21" s="1">
        <f>(1/$E21)*($H$21-($C21*AF19+$D21*AF20+$F21*AE22))</f>
        <v>0.6249999999999574</v>
      </c>
      <c r="AG21" s="1">
        <f>(1/$E21)*($H$21-($C21*AG19+$D21*AG20+$F21*AF22))</f>
        <v>0.6249999999999893</v>
      </c>
      <c r="AH21" s="1">
        <f>(1/$E21)*($H$21-($C21*AH19+$D21*AH20+$F21*AG22))</f>
        <v>0.6249999999999973</v>
      </c>
      <c r="AI21" s="1">
        <f>(1/$E21)*($H$21-($C21*AI19+$D21*AI20+$F21*AH22))</f>
        <v>0.6249999999999993</v>
      </c>
      <c r="AJ21" s="1">
        <f>(1/$E21)*($H$21-($C21*AJ19+$D21*AJ20+$F21*AI22))</f>
        <v>0.6249999999999998</v>
      </c>
      <c r="AK21" s="1">
        <f>(1/$E21)*($H$21-($C21*AK19+$D21*AK20+$F21*AJ22))</f>
        <v>0.625</v>
      </c>
      <c r="AL21" s="1">
        <f>(1/$E21)*($H$21-($C21*AL19+$D21*AL20+$F21*AK22))</f>
        <v>0.625</v>
      </c>
      <c r="AM21" s="1">
        <f>(1/$E21)*($H$21-($C21*AM19+$D21*AM20+$F21*AL22))</f>
        <v>0.625</v>
      </c>
      <c r="AN21" s="1">
        <f>(1/$E21)*($H$21-($C21*AN19+$D21*AN20+$F21*AM22))</f>
        <v>0.625</v>
      </c>
      <c r="AO21" s="1">
        <f>(1/$E21)*($H$21-($C21*AO19+$D21*AO20+$F21*AN22))</f>
        <v>0.625</v>
      </c>
      <c r="AP21" s="1">
        <f>(1/$E21)*($H$21-($C21*AP19+$D21*AP20+$F21*AO22))</f>
        <v>0.625</v>
      </c>
      <c r="AQ21" s="1">
        <f>(1/$E21)*($H$21-($C21*AQ19+$D21*AQ20+$F21*AP22))</f>
        <v>0.625</v>
      </c>
      <c r="AR21" s="1">
        <f>(1/$E21)*($H$21-($C21*AR19+$D21*AR20+$F21*AQ22))</f>
        <v>0.625</v>
      </c>
      <c r="AS21" s="1">
        <f>(1/$E21)*($H$21-($C21*AS19+$D21*AS20+$F21*AR22))</f>
        <v>0.625</v>
      </c>
      <c r="AT21" s="1">
        <f>(1/$E21)*($H$21-($C21*AT19+$D21*AT20+$F21*AS22))</f>
        <v>0.625</v>
      </c>
      <c r="AU21" s="1">
        <f>(1/$E21)*($H$21-($C21*AU19+$D21*AU20+$F21*AT22))</f>
        <v>0.625</v>
      </c>
      <c r="AV21" s="1">
        <f>(1/$E21)*($H$21-($C21*AV19+$D21*AV20+$F21*AU22))</f>
        <v>0.625</v>
      </c>
      <c r="AW21" s="1">
        <f>(1/$E21)*($H$21-($C21*AW19+$D21*AW20+$F21*AV22))</f>
        <v>0.625</v>
      </c>
      <c r="AX21" s="1">
        <f>(1/$E21)*($H$21-($C21*AX19+$D21*AX20+$F21*AW22))</f>
        <v>0.625</v>
      </c>
    </row>
    <row r="22" spans="3:50" s="1" customFormat="1" ht="12.75">
      <c r="C22" s="14">
        <v>0</v>
      </c>
      <c r="D22" s="15">
        <f>-1/4</f>
        <v>-0.25</v>
      </c>
      <c r="E22" s="15">
        <f>-1/4</f>
        <v>-0.25</v>
      </c>
      <c r="F22" s="16">
        <v>1</v>
      </c>
      <c r="H22" s="17">
        <v>0</v>
      </c>
      <c r="J22" s="14">
        <v>0</v>
      </c>
      <c r="K22" s="15">
        <f>(1/$F22)*($H$22-($C22*K19+$D22*K20+$E22*K21))</f>
        <v>0.28125</v>
      </c>
      <c r="L22" s="15">
        <f>(1/$F22)*($H$22-($C22*L19+$D22*L20+$E22*L21))</f>
        <v>0.3515625</v>
      </c>
      <c r="M22" s="15">
        <f>(1/$F22)*($H$22-($C22*M19+$D22*M20+$E22*M21))</f>
        <v>0.369140625</v>
      </c>
      <c r="N22" s="15">
        <f>(1/$F22)*($H$22-($C22*N19+$D22*N20+$E22*N21))</f>
        <v>0.37353515625</v>
      </c>
      <c r="O22" s="15">
        <f>(1/$F22)*($H$22-($C22*O19+$D22*O20+$E22*O21))</f>
        <v>0.3746337890625</v>
      </c>
      <c r="P22" s="15">
        <f>(1/$F22)*($H$22-($C22*P19+$D22*P20+$E22*P21))</f>
        <v>0.374908447265625</v>
      </c>
      <c r="Q22" s="15">
        <f>(1/$F22)*($H$22-($C22*Q19+$D22*Q20+$E22*Q21))</f>
        <v>0.37497711181640625</v>
      </c>
      <c r="R22" s="15">
        <f>(1/$F22)*($H$22-($C22*R19+$D22*R20+$E22*R21))</f>
        <v>0.37499427795410156</v>
      </c>
      <c r="S22" s="15">
        <f>(1/$F22)*($H$22-($C22*S19+$D22*S20+$E22*S21))</f>
        <v>0.3749985694885254</v>
      </c>
      <c r="T22" s="15">
        <f>(1/$F22)*($H$22-($C22*T19+$D22*T20+$E22*T21))</f>
        <v>0.37499964237213135</v>
      </c>
      <c r="U22" s="15">
        <f>(1/$F22)*($H$22-($C22*U19+$D22*U20+$E22*U21))</f>
        <v>0.37499991059303284</v>
      </c>
      <c r="V22" s="15">
        <f>(1/$F22)*($H$22-($C22*V19+$D22*V20+$E22*V21))</f>
        <v>0.3749999776482582</v>
      </c>
      <c r="W22" s="15">
        <f>(1/$F22)*($H$22-($C22*W19+$D22*W20+$E22*W21))</f>
        <v>0.37499999441206455</v>
      </c>
      <c r="X22" s="15">
        <f>(1/$F22)*($H$22-($C22*X19+$D22*X20+$E22*X21))</f>
        <v>0.37499999860301614</v>
      </c>
      <c r="Y22" s="15">
        <f>(1/$F22)*($H$22-($C22*Y19+$D22*Y20+$E22*Y21))</f>
        <v>0.37499999965075403</v>
      </c>
      <c r="Z22" s="15">
        <f>(1/$F22)*($H$22-($C22*Z19+$D22*Z20+$E22*Z21))</f>
        <v>0.3749999999126885</v>
      </c>
      <c r="AA22" s="15">
        <f>(1/$F22)*($H$22-($C22*AA19+$D22*AA20+$E22*AA21))</f>
        <v>0.3749999999781721</v>
      </c>
      <c r="AB22" s="15">
        <f>(1/$F22)*($H$22-($C22*AB19+$D22*AB20+$E22*AB21))</f>
        <v>0.37499999999454303</v>
      </c>
      <c r="AC22" s="15">
        <f>(1/$F22)*($H$22-($C22*AC19+$D22*AC20+$E22*AC21))</f>
        <v>0.37499999999863576</v>
      </c>
      <c r="AD22" s="15">
        <f>(1/$F22)*($H$22-($C22*AD19+$D22*AD20+$E22*AD21))</f>
        <v>0.37499999999965894</v>
      </c>
      <c r="AE22" s="15">
        <f>(1/$F22)*($H$22-($C22*AE19+$D22*AE20+$E22*AE21))</f>
        <v>0.37499999999991473</v>
      </c>
      <c r="AF22" s="15">
        <f>(1/$F22)*($H$22-($C22*AF19+$D22*AF20+$E22*AF21))</f>
        <v>0.3749999999999787</v>
      </c>
      <c r="AG22" s="15">
        <f>(1/$F22)*($H$22-($C22*AG19+$D22*AG20+$E22*AG21))</f>
        <v>0.37499999999999467</v>
      </c>
      <c r="AH22" s="15">
        <f>(1/$F22)*($H$22-($C22*AH19+$D22*AH20+$E22*AH21))</f>
        <v>0.37499999999999867</v>
      </c>
      <c r="AI22" s="15">
        <f>(1/$F22)*($H$22-($C22*AI19+$D22*AI20+$E22*AI21))</f>
        <v>0.37499999999999967</v>
      </c>
      <c r="AJ22" s="15">
        <f>(1/$F22)*($H$22-($C22*AJ19+$D22*AJ20+$E22*AJ21))</f>
        <v>0.3749999999999999</v>
      </c>
      <c r="AK22" s="15">
        <f>(1/$F22)*($H$22-($C22*AK19+$D22*AK20+$E22*AK21))</f>
        <v>0.375</v>
      </c>
      <c r="AL22" s="15">
        <f>(1/$F22)*($H$22-($C22*AL19+$D22*AL20+$E22*AL21))</f>
        <v>0.375</v>
      </c>
      <c r="AM22" s="15">
        <f>(1/$F22)*($H$22-($C22*AM19+$D22*AM20+$E22*AM21))</f>
        <v>0.375</v>
      </c>
      <c r="AN22" s="15">
        <f>(1/$F22)*($H$22-($C22*AN19+$D22*AN20+$E22*AN21))</f>
        <v>0.375</v>
      </c>
      <c r="AO22" s="15">
        <f>(1/$F22)*($H$22-($C22*AO19+$D22*AO20+$E22*AO21))</f>
        <v>0.375</v>
      </c>
      <c r="AP22" s="15">
        <f>(1/$F22)*($H$22-($C22*AP19+$D22*AP20+$E22*AP21))</f>
        <v>0.375</v>
      </c>
      <c r="AQ22" s="15">
        <f>(1/$F22)*($H$22-($C22*AQ19+$D22*AQ20+$E22*AQ21))</f>
        <v>0.375</v>
      </c>
      <c r="AR22" s="15">
        <f>(1/$F22)*($H$22-($C22*AR19+$D22*AR20+$E22*AR21))</f>
        <v>0.375</v>
      </c>
      <c r="AS22" s="15">
        <f>(1/$F22)*($H$22-($C22*AS19+$D22*AS20+$E22*AS21))</f>
        <v>0.375</v>
      </c>
      <c r="AT22" s="15">
        <f>(1/$F22)*($H$22-($C22*AT19+$D22*AT20+$E22*AT21))</f>
        <v>0.375</v>
      </c>
      <c r="AU22" s="15">
        <f>(1/$F22)*($H$22-($C22*AU19+$D22*AU20+$E22*AU21))</f>
        <v>0.375</v>
      </c>
      <c r="AV22" s="15">
        <f>(1/$F22)*($H$22-($C22*AV19+$D22*AV20+$E22*AV21))</f>
        <v>0.375</v>
      </c>
      <c r="AW22" s="15">
        <f>(1/$F22)*($H$22-($C22*AW19+$D22*AW20+$E22*AW21))</f>
        <v>0.375</v>
      </c>
      <c r="AX22" s="15">
        <f>(1/$F22)*($H$22-($C22*AX19+$D22*AX20+$E22*AX21))</f>
        <v>0.375</v>
      </c>
    </row>
    <row r="23" s="1" customFormat="1" ht="12.75"/>
    <row r="24" spans="7:11" s="1" customFormat="1" ht="12.75">
      <c r="G24" s="3" t="s">
        <v>44</v>
      </c>
      <c r="H24" s="3" t="s">
        <v>45</v>
      </c>
      <c r="J24" s="2" t="s">
        <v>46</v>
      </c>
      <c r="K24" s="2"/>
    </row>
    <row r="25" spans="1:50" s="20" customFormat="1" ht="12.75">
      <c r="A25" s="1"/>
      <c r="B25" s="1"/>
      <c r="C25" s="1"/>
      <c r="D25" s="1"/>
      <c r="E25" s="1"/>
      <c r="F25" s="1"/>
      <c r="G25" s="10">
        <f>AX19</f>
        <v>1.125</v>
      </c>
      <c r="H25" s="10">
        <f>$C19*G$25+$D19*G$26+$E19*G$27+$F19*G$28</f>
        <v>0.75</v>
      </c>
      <c r="I25" s="1"/>
      <c r="J25" s="18">
        <f>((J19-$G25)^2+(J20-$G26)^2+(J21-$G27)^2+(J22-$G28)^2)^(1/2)</f>
        <v>1.6007810593582121</v>
      </c>
      <c r="K25" s="19">
        <f>((K19-$G25)^2+(K20-$G26)^2+(K21-$G27)^2+(K22-$G28)^2)^(1/2)</f>
        <v>0.46875</v>
      </c>
      <c r="L25" s="19">
        <f>((L19-$G25)^2+(L20-$G26)^2+(L21-$G27)^2+(L22-$G28)^2)^(1/2)</f>
        <v>0.1171875</v>
      </c>
      <c r="M25" s="19">
        <f>((M19-$G25)^2+(M20-$G26)^2+(M21-$G27)^2+(M22-$G28)^2)^(1/2)</f>
        <v>0.029296875</v>
      </c>
      <c r="N25" s="19">
        <f>((N19-$G25)^2+(N20-$G26)^2+(N21-$G27)^2+(N22-$G28)^2)^(1/2)</f>
        <v>0.00732421875</v>
      </c>
      <c r="O25" s="19">
        <f>((O19-$G25)^2+(O20-$G26)^2+(O21-$G27)^2+(O22-$G28)^2)^(1/2)</f>
        <v>0.0018310546875</v>
      </c>
      <c r="P25" s="19">
        <f>((P19-$G25)^2+(P20-$G26)^2+(P21-$G27)^2+(P22-$G28)^2)^(1/2)</f>
        <v>0.000457763671875</v>
      </c>
      <c r="Q25" s="19">
        <f>((Q19-$G25)^2+(Q20-$G26)^2+(Q21-$G27)^2+(Q22-$G28)^2)^(1/2)</f>
        <v>0.00011444091796875</v>
      </c>
      <c r="R25" s="19">
        <f>((R19-$G25)^2+(R20-$G26)^2+(R21-$G27)^2+(R22-$G28)^2)^(1/2)</f>
        <v>2.86102294921875E-05</v>
      </c>
      <c r="S25" s="19">
        <f>((S19-$G25)^2+(S20-$G26)^2+(S21-$G27)^2+(S22-$G28)^2)^(1/2)</f>
        <v>7.152557373046875E-06</v>
      </c>
      <c r="T25" s="19">
        <f>((T19-$G25)^2+(T20-$G26)^2+(T21-$G27)^2+(T22-$G28)^2)^(1/2)</f>
        <v>1.7881393432617188E-06</v>
      </c>
      <c r="U25" s="19">
        <f>((U19-$G25)^2+(U20-$G26)^2+(U21-$G27)^2+(U22-$G28)^2)^(1/2)</f>
        <v>4.470348358154297E-07</v>
      </c>
      <c r="V25" s="19">
        <f>((V19-$G25)^2+(V20-$G26)^2+(V21-$G27)^2+(V22-$G28)^2)^(1/2)</f>
        <v>1.1175870895385742E-07</v>
      </c>
      <c r="W25" s="19">
        <f>((W19-$G25)^2+(W20-$G26)^2+(W21-$G27)^2+(W22-$G28)^2)^(1/2)</f>
        <v>2.7939677238464355E-08</v>
      </c>
      <c r="X25" s="19">
        <f>((X19-$G25)^2+(X20-$G26)^2+(X21-$G27)^2+(X22-$G28)^2)^(1/2)</f>
        <v>6.984919309616089E-09</v>
      </c>
      <c r="Y25" s="19">
        <f>((Y19-$G25)^2+(Y20-$G26)^2+(Y21-$G27)^2+(Y22-$G28)^2)^(1/2)</f>
        <v>1.7462298274040222E-09</v>
      </c>
      <c r="Z25" s="19">
        <f>((Z19-$G25)^2+(Z20-$G26)^2+(Z21-$G27)^2+(Z22-$G28)^2)^(1/2)</f>
        <v>4.3655745685100555E-10</v>
      </c>
      <c r="AA25" s="19">
        <f>((AA19-$G25)^2+(AA20-$G26)^2+(AA21-$G27)^2+(AA22-$G28)^2)^(1/2)</f>
        <v>1.0913936421275139E-10</v>
      </c>
      <c r="AB25" s="19">
        <f>((AB19-$G25)^2+(AB20-$G26)^2+(AB21-$G27)^2+(AB22-$G28)^2)^(1/2)</f>
        <v>2.7284841053187847E-11</v>
      </c>
      <c r="AC25" s="19">
        <f>((AC19-$G25)^2+(AC20-$G26)^2+(AC21-$G27)^2+(AC22-$G28)^2)^(1/2)</f>
        <v>6.821210263296962E-12</v>
      </c>
      <c r="AD25" s="19">
        <f>((AD19-$G25)^2+(AD20-$G26)^2+(AD21-$G27)^2+(AD22-$G28)^2)^(1/2)</f>
        <v>1.7053025658242404E-12</v>
      </c>
      <c r="AE25" s="19">
        <f>((AE19-$G25)^2+(AE20-$G26)^2+(AE21-$G27)^2+(AE22-$G28)^2)^(1/2)</f>
        <v>4.263256414560601E-13</v>
      </c>
      <c r="AF25" s="19">
        <f>((AF19-$G25)^2+(AF20-$G26)^2+(AF21-$G27)^2+(AF22-$G28)^2)^(1/2)</f>
        <v>1.0658141036401503E-13</v>
      </c>
      <c r="AG25" s="19">
        <f>((AG19-$G25)^2+(AG20-$G26)^2+(AG21-$G27)^2+(AG22-$G28)^2)^(1/2)</f>
        <v>2.6645352591003757E-14</v>
      </c>
      <c r="AH25" s="19">
        <f>((AH19-$G25)^2+(AH20-$G26)^2+(AH21-$G27)^2+(AH22-$G28)^2)^(1/2)</f>
        <v>6.105217258353122E-15</v>
      </c>
      <c r="AI25" s="19">
        <f>((AI19-$G25)^2+(AI20-$G26)^2+(AI21-$G27)^2+(AI22-$G28)^2)^(1/2)</f>
        <v>0</v>
      </c>
      <c r="AJ25" s="19">
        <f>((AJ19-$G25)^2+(AJ20-$G26)^2+(AJ21-$G27)^2+(AJ22-$G28)^2)^(1/2)</f>
        <v>0</v>
      </c>
      <c r="AK25" s="19">
        <f>((AK19-$G25)^2+(AK20-$G26)^2+(AK21-$G27)^2+(AK22-$G28)^2)^(1/2)</f>
        <v>0</v>
      </c>
      <c r="AL25" s="19">
        <f>((AL19-$G25)^2+(AL20-$G26)^2+(AL21-$G27)^2+(AL22-$G28)^2)^(1/2)</f>
        <v>0</v>
      </c>
      <c r="AM25" s="19">
        <f>((AM19-$G25)^2+(AM20-$G26)^2+(AM21-$G27)^2+(AM22-$G28)^2)^(1/2)</f>
        <v>0</v>
      </c>
      <c r="AN25" s="19">
        <f>((AN19-$G25)^2+(AN20-$G26)^2+(AN21-$G27)^2+(AN22-$G28)^2)^(1/2)</f>
        <v>0</v>
      </c>
      <c r="AO25" s="19">
        <f>((AO19-$G25)^2+(AO20-$G26)^2+(AO21-$G27)^2+(AO22-$G28)^2)^(1/2)</f>
        <v>0</v>
      </c>
      <c r="AP25" s="19">
        <f>((AP19-$G25)^2+(AP20-$G26)^2+(AP21-$G27)^2+(AP22-$G28)^2)^(1/2)</f>
        <v>0</v>
      </c>
      <c r="AQ25" s="19">
        <f>((AQ19-$G25)^2+(AQ20-$G26)^2+(AQ21-$G27)^2+(AQ22-$G28)^2)^(1/2)</f>
        <v>0</v>
      </c>
      <c r="AR25" s="19">
        <f>((AR19-$G25)^2+(AR20-$G26)^2+(AR21-$G27)^2+(AR22-$G28)^2)^(1/2)</f>
        <v>0</v>
      </c>
      <c r="AS25" s="19">
        <f>((AS19-$G25)^2+(AS20-$G26)^2+(AS21-$G27)^2+(AS22-$G28)^2)^(1/2)</f>
        <v>0</v>
      </c>
      <c r="AT25" s="19">
        <f>((AT19-$G25)^2+(AT20-$G26)^2+(AT21-$G27)^2+(AT22-$G28)^2)^(1/2)</f>
        <v>0</v>
      </c>
      <c r="AU25" s="19">
        <f>((AU19-$G25)^2+(AU20-$G26)^2+(AU21-$G27)^2+(AU22-$G28)^2)^(1/2)</f>
        <v>0</v>
      </c>
      <c r="AV25" s="19">
        <f>((AV19-$G25)^2+(AV20-$G26)^2+(AV21-$G27)^2+(AV22-$G28)^2)^(1/2)</f>
        <v>0</v>
      </c>
      <c r="AW25" s="19">
        <f>((AW19-$G25)^2+(AW20-$G26)^2+(AW21-$G27)^2+(AW22-$G28)^2)^(1/2)</f>
        <v>0</v>
      </c>
      <c r="AX25"/>
    </row>
    <row r="26" spans="7:8" s="1" customFormat="1" ht="12.75">
      <c r="G26" s="13">
        <f>AX20</f>
        <v>0.875</v>
      </c>
      <c r="H26" s="13">
        <f>$C20*G$25+$D20*G$26+$E20*G$27+$F20*G$28</f>
        <v>0.5</v>
      </c>
    </row>
    <row r="27" spans="7:8" s="1" customFormat="1" ht="12.75">
      <c r="G27" s="13">
        <f>AX21</f>
        <v>0.625</v>
      </c>
      <c r="H27" s="13">
        <f>$C21*G$25+$D21*G$26+$E21*G$27+$F21*G$28</f>
        <v>0.25</v>
      </c>
    </row>
    <row r="28" spans="7:8" s="1" customFormat="1" ht="12.75">
      <c r="G28" s="17">
        <f>AX22</f>
        <v>0.375</v>
      </c>
      <c r="H28" s="17">
        <f>$C22*G$25+$D22*G$26+$E22*G$27+$F22*G$28</f>
        <v>0</v>
      </c>
    </row>
    <row r="29" s="15" customFormat="1" ht="12.75"/>
    <row r="30" s="1" customFormat="1" ht="12.75"/>
    <row r="31" spans="2:50" ht="12.75">
      <c r="B31" s="21" t="s">
        <v>48</v>
      </c>
      <c r="J31" s="21" t="s">
        <v>49</v>
      </c>
      <c r="K31">
        <v>1.1</v>
      </c>
      <c r="L31" s="22">
        <f>$K31</f>
        <v>1.1</v>
      </c>
      <c r="M31" s="22">
        <f>$K31</f>
        <v>1.1</v>
      </c>
      <c r="N31" s="22">
        <f>$K31</f>
        <v>1.1</v>
      </c>
      <c r="O31" s="22">
        <f>$K31</f>
        <v>1.1</v>
      </c>
      <c r="P31" s="22">
        <f>$K31</f>
        <v>1.1</v>
      </c>
      <c r="Q31" s="22">
        <f>$K31</f>
        <v>1.1</v>
      </c>
      <c r="R31" s="22">
        <f>$K31</f>
        <v>1.1</v>
      </c>
      <c r="S31" s="22">
        <f>$K31</f>
        <v>1.1</v>
      </c>
      <c r="T31" s="22">
        <f>$K31</f>
        <v>1.1</v>
      </c>
      <c r="U31" s="22">
        <f>$K31</f>
        <v>1.1</v>
      </c>
      <c r="V31" s="22">
        <f>$K31</f>
        <v>1.1</v>
      </c>
      <c r="W31" s="22">
        <f>$K31</f>
        <v>1.1</v>
      </c>
      <c r="X31" s="22">
        <f>$K31</f>
        <v>1.1</v>
      </c>
      <c r="Y31" s="22">
        <f>$K31</f>
        <v>1.1</v>
      </c>
      <c r="Z31" s="22">
        <f>$K31</f>
        <v>1.1</v>
      </c>
      <c r="AA31" s="22">
        <f>$K31</f>
        <v>1.1</v>
      </c>
      <c r="AB31" s="22">
        <f>$K31</f>
        <v>1.1</v>
      </c>
      <c r="AC31" s="22">
        <f>$K31</f>
        <v>1.1</v>
      </c>
      <c r="AD31" s="22">
        <f>$K31</f>
        <v>1.1</v>
      </c>
      <c r="AE31" s="22">
        <f>$K31</f>
        <v>1.1</v>
      </c>
      <c r="AF31" s="22">
        <f>$K31</f>
        <v>1.1</v>
      </c>
      <c r="AG31" s="22">
        <f>$K31</f>
        <v>1.1</v>
      </c>
      <c r="AH31" s="22">
        <f>$K31</f>
        <v>1.1</v>
      </c>
      <c r="AI31" s="22">
        <f>$K31</f>
        <v>1.1</v>
      </c>
      <c r="AJ31" s="22">
        <f>$K31</f>
        <v>1.1</v>
      </c>
      <c r="AK31" s="22">
        <f>$K31</f>
        <v>1.1</v>
      </c>
      <c r="AL31" s="22">
        <f>$K31</f>
        <v>1.1</v>
      </c>
      <c r="AM31" s="22">
        <f>$K31</f>
        <v>1.1</v>
      </c>
      <c r="AN31" s="22">
        <f>$K31</f>
        <v>1.1</v>
      </c>
      <c r="AO31" s="22">
        <f>$K31</f>
        <v>1.1</v>
      </c>
      <c r="AP31" s="22">
        <f>$K31</f>
        <v>1.1</v>
      </c>
      <c r="AQ31" s="22">
        <f>$K31</f>
        <v>1.1</v>
      </c>
      <c r="AR31" s="22">
        <f>$K31</f>
        <v>1.1</v>
      </c>
      <c r="AS31" s="22">
        <f>$K31</f>
        <v>1.1</v>
      </c>
      <c r="AT31" s="22">
        <f>$K31</f>
        <v>1.1</v>
      </c>
      <c r="AU31" s="22">
        <f>$K31</f>
        <v>1.1</v>
      </c>
      <c r="AV31" s="22">
        <f>$K31</f>
        <v>1.1</v>
      </c>
      <c r="AW31" s="22">
        <f>$K31</f>
        <v>1.1</v>
      </c>
      <c r="AX31" s="22">
        <f>$K31</f>
        <v>1.1</v>
      </c>
    </row>
    <row r="33" spans="3:50" s="1" customFormat="1" ht="12.75">
      <c r="C33" s="3" t="s">
        <v>1</v>
      </c>
      <c r="D33" s="3"/>
      <c r="E33" s="3"/>
      <c r="F33" s="3"/>
      <c r="H33" s="3" t="s">
        <v>2</v>
      </c>
      <c r="J33" s="4" t="s">
        <v>3</v>
      </c>
      <c r="K33" s="5" t="s">
        <v>4</v>
      </c>
      <c r="L33" s="5" t="s">
        <v>5</v>
      </c>
      <c r="M33" s="5" t="s">
        <v>6</v>
      </c>
      <c r="N33" s="5" t="s">
        <v>7</v>
      </c>
      <c r="O33" s="5" t="s">
        <v>8</v>
      </c>
      <c r="P33" s="5" t="s">
        <v>9</v>
      </c>
      <c r="Q33" s="5" t="s">
        <v>10</v>
      </c>
      <c r="R33" s="5" t="s">
        <v>11</v>
      </c>
      <c r="S33" s="5" t="s">
        <v>12</v>
      </c>
      <c r="T33" s="5" t="s">
        <v>13</v>
      </c>
      <c r="U33" s="5" t="s">
        <v>14</v>
      </c>
      <c r="V33" s="5" t="s">
        <v>15</v>
      </c>
      <c r="W33" s="5" t="s">
        <v>16</v>
      </c>
      <c r="X33" s="5" t="s">
        <v>17</v>
      </c>
      <c r="Y33" s="5" t="s">
        <v>18</v>
      </c>
      <c r="Z33" s="5" t="s">
        <v>19</v>
      </c>
      <c r="AA33" s="5" t="s">
        <v>20</v>
      </c>
      <c r="AB33" s="5" t="s">
        <v>21</v>
      </c>
      <c r="AC33" s="5" t="s">
        <v>22</v>
      </c>
      <c r="AD33" s="5" t="s">
        <v>23</v>
      </c>
      <c r="AE33" s="5" t="s">
        <v>24</v>
      </c>
      <c r="AF33" s="5" t="s">
        <v>25</v>
      </c>
      <c r="AG33" s="5" t="s">
        <v>26</v>
      </c>
      <c r="AH33" s="5" t="s">
        <v>27</v>
      </c>
      <c r="AI33" s="5" t="s">
        <v>28</v>
      </c>
      <c r="AJ33" s="5" t="s">
        <v>29</v>
      </c>
      <c r="AK33" s="5" t="s">
        <v>30</v>
      </c>
      <c r="AL33" s="5" t="s">
        <v>31</v>
      </c>
      <c r="AM33" s="5" t="s">
        <v>32</v>
      </c>
      <c r="AN33" s="5" t="s">
        <v>33</v>
      </c>
      <c r="AO33" s="5" t="s">
        <v>34</v>
      </c>
      <c r="AP33" s="5" t="s">
        <v>35</v>
      </c>
      <c r="AQ33" s="5" t="s">
        <v>36</v>
      </c>
      <c r="AR33" s="5" t="s">
        <v>37</v>
      </c>
      <c r="AS33" s="5" t="s">
        <v>38</v>
      </c>
      <c r="AT33" s="5" t="s">
        <v>39</v>
      </c>
      <c r="AU33" s="5" t="s">
        <v>40</v>
      </c>
      <c r="AV33" s="5" t="s">
        <v>41</v>
      </c>
      <c r="AW33" s="5" t="s">
        <v>42</v>
      </c>
      <c r="AX33" s="6" t="s">
        <v>43</v>
      </c>
    </row>
    <row r="34" spans="3:50" s="1" customFormat="1" ht="12.75">
      <c r="C34" s="7">
        <v>1</v>
      </c>
      <c r="D34" s="8">
        <f>-1/4</f>
        <v>-0.25</v>
      </c>
      <c r="E34" s="8">
        <f>-1/4</f>
        <v>-0.25</v>
      </c>
      <c r="F34" s="9">
        <v>0</v>
      </c>
      <c r="H34" s="10">
        <f>3/4</f>
        <v>0.75</v>
      </c>
      <c r="J34" s="7">
        <v>0</v>
      </c>
      <c r="K34" s="8">
        <f>(1-K31)*J34+K31*(1/$C34)*($H$34-($D34*J35+$E34*J36+$F34*J37))</f>
        <v>0.8250000000000001</v>
      </c>
      <c r="L34" s="8">
        <f>(1-L31)*K34+L31*(1/$C34)*($H$34-($D34*K35+$E34*K36+$F34*K37))</f>
        <v>1.0941562500000002</v>
      </c>
      <c r="M34" s="8">
        <f>(1-M31)*L34+M31*(1/$C34)*($H$34-($D34*L35+$E34*L36+$F34*L37))</f>
        <v>1.1259728906250002</v>
      </c>
      <c r="N34" s="8">
        <f>(1-N31)*M34+N31*(1/$C34)*($H$34-($D34*M35+$E34*M36+$F34*M37))</f>
        <v>1.1252947212890623</v>
      </c>
      <c r="O34" s="8">
        <f>(1-O31)*N34+O31*(1/$C34)*($H$34-($D34*N35+$E34*N36+$F34*N37))</f>
        <v>1.125031823775879</v>
      </c>
      <c r="P34" s="8">
        <f>(1-P31)*O34+P31*(1/$C34)*($H$34-($D34*O35+$E34*O36+$F34*O37))</f>
        <v>1.124999180349137</v>
      </c>
      <c r="Q34" s="8">
        <f>(1-Q31)*P34+Q31*(1/$C34)*($H$34-($D34*P35+$E34*P36+$F34*P37))</f>
        <v>1.1249997111855277</v>
      </c>
      <c r="R34" s="8">
        <f>(1-R31)*Q34+R31*(1/$C34)*($H$34-($D34*Q35+$E34*Q36+$F34*Q37))</f>
        <v>1.1249999672492754</v>
      </c>
      <c r="S34" s="8">
        <f>(1-S31)*R34+S31*(1/$C34)*($H$34-($D34*R35+$E34*R36+$F34*R37))</f>
        <v>1.1250000006655705</v>
      </c>
      <c r="T34" s="8">
        <f>(1-T31)*S34+T31*(1/$C34)*($H$34-($D34*S35+$E34*S36+$F34*S37))</f>
        <v>1.1250000002822906</v>
      </c>
      <c r="U34" s="8">
        <f>(1-U31)*T34+U31*(1/$C34)*($H$34-($D34*T35+$E34*T36+$F34*T37))</f>
        <v>1.1250000000336229</v>
      </c>
      <c r="V34" s="8">
        <f>(1-V31)*U34+V31*(1/$C34)*($H$34-($D34*U35+$E34*U36+$F34*U37))</f>
        <v>1.124999999999489</v>
      </c>
      <c r="W34" s="8">
        <f>(1-W31)*V34+W31*(1/$C34)*($H$34-($D34*V35+$E34*V36+$F34*V37))</f>
        <v>1.1249999999997249</v>
      </c>
      <c r="X34" s="8">
        <f>(1-X31)*W34+X31*(1/$C34)*($H$34-($D34*W35+$E34*W36+$F34*W37))</f>
        <v>1.1249999999999656</v>
      </c>
      <c r="Y34" s="8">
        <f>(1-Y31)*X34+Y31*(1/$C34)*($H$34-($D34*X35+$E34*X36+$F34*X37))</f>
        <v>1.1250000000000004</v>
      </c>
      <c r="Z34" s="8">
        <f>(1-Z31)*Y34+Z31*(1/$C34)*($H$34-($D34*Y35+$E34*Y36+$F34*Y37))</f>
        <v>1.1250000000000002</v>
      </c>
      <c r="AA34" s="8">
        <f>(1-AA31)*Z34+AA31*(1/$C34)*($H$34-($D34*Z35+$E34*Z36+$F34*Z37))</f>
        <v>1.125</v>
      </c>
      <c r="AB34" s="8">
        <f>(1-AB31)*AA34+AB31*(1/$C34)*($H$34-($D34*AA35+$E34*AA36+$F34*AA37))</f>
        <v>1.125</v>
      </c>
      <c r="AC34" s="8">
        <f>(1-AC31)*AB34+AC31*(1/$C34)*($H$34-($D34*AB35+$E34*AB36+$F34*AB37))</f>
        <v>1.125</v>
      </c>
      <c r="AD34" s="8">
        <f>(1-AD31)*AC34+AD31*(1/$C34)*($H$34-($D34*AC35+$E34*AC36+$F34*AC37))</f>
        <v>1.125</v>
      </c>
      <c r="AE34" s="8">
        <f>(1-AE31)*AD34+AE31*(1/$C34)*($H$34-($D34*AD35+$E34*AD36+$F34*AD37))</f>
        <v>1.125</v>
      </c>
      <c r="AF34" s="8">
        <f>(1-AF31)*AE34+AF31*(1/$C34)*($H$34-($D34*AE35+$E34*AE36+$F34*AE37))</f>
        <v>1.125</v>
      </c>
      <c r="AG34" s="8">
        <f>(1-AG31)*AF34+AG31*(1/$C34)*($H$34-($D34*AF35+$E34*AF36+$F34*AF37))</f>
        <v>1.125</v>
      </c>
      <c r="AH34" s="8">
        <f>(1-AH31)*AG34+AH31*(1/$C34)*($H$34-($D34*AG35+$E34*AG36+$F34*AG37))</f>
        <v>1.125</v>
      </c>
      <c r="AI34" s="8">
        <f>(1-AI31)*AH34+AI31*(1/$C34)*($H$34-($D34*AH35+$E34*AH36+$F34*AH37))</f>
        <v>1.125</v>
      </c>
      <c r="AJ34" s="8">
        <f>(1-AJ31)*AI34+AJ31*(1/$C34)*($H$34-($D34*AI35+$E34*AI36+$F34*AI37))</f>
        <v>1.125</v>
      </c>
      <c r="AK34" s="8">
        <f>(1-AK31)*AJ34+AK31*(1/$C34)*($H$34-($D34*AJ35+$E34*AJ36+$F34*AJ37))</f>
        <v>1.125</v>
      </c>
      <c r="AL34" s="8">
        <f>(1-AL31)*AK34+AL31*(1/$C34)*($H$34-($D34*AK35+$E34*AK36+$F34*AK37))</f>
        <v>1.125</v>
      </c>
      <c r="AM34" s="8">
        <f>(1-AM31)*AL34+AM31*(1/$C34)*($H$34-($D34*AL35+$E34*AL36+$F34*AL37))</f>
        <v>1.125</v>
      </c>
      <c r="AN34" s="8">
        <f>(1-AN31)*AM34+AN31*(1/$C34)*($H$34-($D34*AM35+$E34*AM36+$F34*AM37))</f>
        <v>1.125</v>
      </c>
      <c r="AO34" s="8">
        <f>(1-AO31)*AN34+AO31*(1/$C34)*($H$34-($D34*AN35+$E34*AN36+$F34*AN37))</f>
        <v>1.125</v>
      </c>
      <c r="AP34" s="8">
        <f>(1-AP31)*AO34+AP31*(1/$C34)*($H$34-($D34*AO35+$E34*AO36+$F34*AO37))</f>
        <v>1.125</v>
      </c>
      <c r="AQ34" s="8">
        <f>(1-AQ31)*AP34+AQ31*(1/$C34)*($H$34-($D34*AP35+$E34*AP36+$F34*AP37))</f>
        <v>1.125</v>
      </c>
      <c r="AR34" s="8">
        <f>(1-AR31)*AQ34+AR31*(1/$C34)*($H$34-($D34*AQ35+$E34*AQ36+$F34*AQ37))</f>
        <v>1.125</v>
      </c>
      <c r="AS34" s="8">
        <f>(1-AS31)*AR34+AS31*(1/$C34)*($H$34-($D34*AR35+$E34*AR36+$F34*AR37))</f>
        <v>1.125</v>
      </c>
      <c r="AT34" s="8">
        <f>(1-AT31)*AS34+AT31*(1/$C34)*($H$34-($D34*AS35+$E34*AS36+$F34*AS37))</f>
        <v>1.125</v>
      </c>
      <c r="AU34" s="8">
        <f>(1-AU31)*AT34+AU31*(1/$C34)*($H$34-($D34*AT35+$E34*AT36+$F34*AT37))</f>
        <v>1.125</v>
      </c>
      <c r="AV34" s="8">
        <f>(1-AV31)*AU34+AV31*(1/$C34)*($H$34-($D34*AU35+$E34*AU36+$F34*AU37))</f>
        <v>1.125</v>
      </c>
      <c r="AW34" s="8">
        <f>(1-AW31)*AV34+AW31*(1/$C34)*($H$34-($D34*AV35+$E34*AV36+$F34*AV37))</f>
        <v>1.125</v>
      </c>
      <c r="AX34" s="8">
        <f>(1-AX31)*AW34+AX31*(1/$C34)*($H$34-($D34*AW35+$E34*AW36+$F34*AW37))</f>
        <v>1.125</v>
      </c>
    </row>
    <row r="35" spans="3:50" s="1" customFormat="1" ht="12.75">
      <c r="C35" s="11">
        <f>-1/4</f>
        <v>-0.25</v>
      </c>
      <c r="D35" s="1">
        <v>1</v>
      </c>
      <c r="E35" s="1">
        <v>0</v>
      </c>
      <c r="F35" s="12">
        <f>-1/4</f>
        <v>-0.25</v>
      </c>
      <c r="H35" s="13">
        <f>1/2</f>
        <v>0.5</v>
      </c>
      <c r="J35" s="11">
        <v>0</v>
      </c>
      <c r="K35" s="1">
        <f>(1-K31)*J35+K31*(1/$D35)*($H$35-($C35*K34+$E35*J36+$F35*J37))</f>
        <v>0.7768750000000001</v>
      </c>
      <c r="L35" s="1">
        <f>(1-L31)*K35+L31*(1/$D35)*($H$35-($C35*L34+$E35*K36+$F35*K37))</f>
        <v>0.8699109375</v>
      </c>
      <c r="M35" s="1">
        <f>(1-M31)*L35+M31*(1/$D35)*($H$35-($C35*M34+$E35*L36+$F35*L37))</f>
        <v>0.8758377460937501</v>
      </c>
      <c r="N35" s="1">
        <f>(1-N31)*M35+N31*(1/$D35)*($H$35-($C35*N34+$E35*M36+$F35*M37))</f>
        <v>0.8750989470996093</v>
      </c>
      <c r="O35" s="1">
        <f>(1-O31)*N35+O31*(1/$D35)*($H$35-($C35*O34+$E35*N36+$F35*N37))</f>
        <v>0.8750055458667725</v>
      </c>
      <c r="P35" s="1">
        <f>(1-P31)*O35+P31*(1/$D35)*($H$35-($C35*P34+$E35*O36+$F35*O37))</f>
        <v>0.874999200855348</v>
      </c>
      <c r="Q35" s="1">
        <f>(1-Q31)*P35+Q31*(1/$D35)*($H$35-($C35*Q34+$E35*P36+$F35*P37))</f>
        <v>0.8749999004415054</v>
      </c>
      <c r="R35" s="1">
        <f>(1-R31)*Q35+R31*(1/$D35)*($H$35-($C35*R34+$E35*Q36+$F35*Q37))</f>
        <v>0.8749999940054508</v>
      </c>
      <c r="S35" s="1">
        <f>(1-S31)*R35+S31*(1/$D35)*($H$35-($C35*S34+$E35*R36+$F35*R37))</f>
        <v>0.8750000007592686</v>
      </c>
      <c r="T35" s="1">
        <f>(1-T31)*S35+T31*(1/$D35)*($H$35-($C35*T34+$E35*S36+$F35*S37))</f>
        <v>0.8750000000999579</v>
      </c>
      <c r="U35" s="1">
        <f>(1-U31)*T35+U31*(1/$D35)*($H$35-($C35*U34+$E35*T36+$F35*T37))</f>
        <v>0.8750000000064342</v>
      </c>
      <c r="V35" s="1">
        <f>(1-V31)*U35+V31*(1/$D35)*($H$35-($C35*V34+$E35*U36+$F35*U37))</f>
        <v>0.8749999999992818</v>
      </c>
      <c r="W35" s="1">
        <f>(1-W31)*V35+W31*(1/$D35)*($H$35-($C35*W34+$E35*V36+$F35*V37))</f>
        <v>0.8749999999998999</v>
      </c>
      <c r="X35" s="1">
        <f>(1-X31)*W35+X31*(1/$D35)*($H$35-($C35*X34+$E35*W36+$F35*W37))</f>
        <v>0.8749999999999932</v>
      </c>
      <c r="Y35" s="1">
        <f>(1-Y31)*X35+Y31*(1/$D35)*($H$35-($C35*Y34+$E35*X36+$F35*X37))</f>
        <v>0.8750000000000008</v>
      </c>
      <c r="Z35" s="1">
        <f>(1-Z31)*Y35+Z31*(1/$D35)*($H$35-($C35*Z34+$E35*Y36+$F35*Y37))</f>
        <v>0.8750000000000002</v>
      </c>
      <c r="AA35" s="1">
        <f>(1-AA31)*Z35+AA31*(1/$D35)*($H$35-($C35*AA34+$E35*Z36+$F35*Z37))</f>
        <v>0.875</v>
      </c>
      <c r="AB35" s="1">
        <f>(1-AB31)*AA35+AB31*(1/$D35)*($H$35-($C35*AB34+$E35*AA36+$F35*AA37))</f>
        <v>0.875</v>
      </c>
      <c r="AC35" s="1">
        <f>(1-AC31)*AB35+AC31*(1/$D35)*($H$35-($C35*AC34+$E35*AB36+$F35*AB37))</f>
        <v>0.875</v>
      </c>
      <c r="AD35" s="1">
        <f>(1-AD31)*AC35+AD31*(1/$D35)*($H$35-($C35*AD34+$E35*AC36+$F35*AC37))</f>
        <v>0.875</v>
      </c>
      <c r="AE35" s="1">
        <f>(1-AE31)*AD35+AE31*(1/$D35)*($H$35-($C35*AE34+$E35*AD36+$F35*AD37))</f>
        <v>0.875</v>
      </c>
      <c r="AF35" s="1">
        <f>(1-AF31)*AE35+AF31*(1/$D35)*($H$35-($C35*AF34+$E35*AE36+$F35*AE37))</f>
        <v>0.875</v>
      </c>
      <c r="AG35" s="1">
        <f>(1-AG31)*AF35+AG31*(1/$D35)*($H$35-($C35*AG34+$E35*AF36+$F35*AF37))</f>
        <v>0.875</v>
      </c>
      <c r="AH35" s="1">
        <f>(1-AH31)*AG35+AH31*(1/$D35)*($H$35-($C35*AH34+$E35*AG36+$F35*AG37))</f>
        <v>0.875</v>
      </c>
      <c r="AI35" s="1">
        <f>(1-AI31)*AH35+AI31*(1/$D35)*($H$35-($C35*AI34+$E35*AH36+$F35*AH37))</f>
        <v>0.875</v>
      </c>
      <c r="AJ35" s="1">
        <f>(1-AJ31)*AI35+AJ31*(1/$D35)*($H$35-($C35*AJ34+$E35*AI36+$F35*AI37))</f>
        <v>0.875</v>
      </c>
      <c r="AK35" s="1">
        <f>(1-AK31)*AJ35+AK31*(1/$D35)*($H$35-($C35*AK34+$E35*AJ36+$F35*AJ37))</f>
        <v>0.875</v>
      </c>
      <c r="AL35" s="1">
        <f>(1-AL31)*AK35+AL31*(1/$D35)*($H$35-($C35*AL34+$E35*AK36+$F35*AK37))</f>
        <v>0.875</v>
      </c>
      <c r="AM35" s="1">
        <f>(1-AM31)*AL35+AM31*(1/$D35)*($H$35-($C35*AM34+$E35*AL36+$F35*AL37))</f>
        <v>0.875</v>
      </c>
      <c r="AN35" s="1">
        <f>(1-AN31)*AM35+AN31*(1/$D35)*($H$35-($C35*AN34+$E35*AM36+$F35*AM37))</f>
        <v>0.875</v>
      </c>
      <c r="AO35" s="1">
        <f>(1-AO31)*AN35+AO31*(1/$D35)*($H$35-($C35*AO34+$E35*AN36+$F35*AN37))</f>
        <v>0.875</v>
      </c>
      <c r="AP35" s="1">
        <f>(1-AP31)*AO35+AP31*(1/$D35)*($H$35-($C35*AP34+$E35*AO36+$F35*AO37))</f>
        <v>0.875</v>
      </c>
      <c r="AQ35" s="1">
        <f>(1-AQ31)*AP35+AQ31*(1/$D35)*($H$35-($C35*AQ34+$E35*AP36+$F35*AP37))</f>
        <v>0.875</v>
      </c>
      <c r="AR35" s="1">
        <f>(1-AR31)*AQ35+AR31*(1/$D35)*($H$35-($C35*AR34+$E35*AQ36+$F35*AQ37))</f>
        <v>0.875</v>
      </c>
      <c r="AS35" s="1">
        <f>(1-AS31)*AR35+AS31*(1/$D35)*($H$35-($C35*AS34+$E35*AR36+$F35*AR37))</f>
        <v>0.875</v>
      </c>
      <c r="AT35" s="1">
        <f>(1-AT31)*AS35+AT31*(1/$D35)*($H$35-($C35*AT34+$E35*AS36+$F35*AS37))</f>
        <v>0.875</v>
      </c>
      <c r="AU35" s="1">
        <f>(1-AU31)*AT35+AU31*(1/$D35)*($H$35-($C35*AU34+$E35*AT36+$F35*AT37))</f>
        <v>0.875</v>
      </c>
      <c r="AV35" s="1">
        <f>(1-AV31)*AU35+AV31*(1/$D35)*($H$35-($C35*AV34+$E35*AU36+$F35*AU37))</f>
        <v>0.875</v>
      </c>
      <c r="AW35" s="1">
        <f>(1-AW31)*AV35+AW31*(1/$D35)*($H$35-($C35*AW34+$E35*AV36+$F35*AV37))</f>
        <v>0.875</v>
      </c>
      <c r="AX35" s="1">
        <f>(1-AX31)*AW35+AX31*(1/$D35)*($H$35-($C35*AX34+$E35*AW36+$F35*AW37))</f>
        <v>0.875</v>
      </c>
    </row>
    <row r="36" spans="3:50" s="1" customFormat="1" ht="12.75">
      <c r="C36" s="11">
        <f>-1/4</f>
        <v>-0.25</v>
      </c>
      <c r="D36" s="1">
        <v>0</v>
      </c>
      <c r="E36" s="1">
        <v>1</v>
      </c>
      <c r="F36" s="12">
        <f>-1/4</f>
        <v>-0.25</v>
      </c>
      <c r="H36" s="13">
        <f>1/4</f>
        <v>0.25</v>
      </c>
      <c r="J36" s="11">
        <v>0</v>
      </c>
      <c r="K36" s="1">
        <f>(1-K31)*J36+K31*(1/$E36)*($H$36-($C36*K34+$D36*K35+$F36*J37))</f>
        <v>0.5018750000000001</v>
      </c>
      <c r="L36" s="1">
        <f>(1-L31)*K36+L31*(1/$E36)*($H$36-($C36*L34+$D36*L35+$F36*K37))</f>
        <v>0.6224109375000001</v>
      </c>
      <c r="M36" s="1">
        <f>(1-M31)*L36+M31*(1/$E36)*($H$36-($C36*M34+$D36*M35+$F36*L37))</f>
        <v>0.62558774609375</v>
      </c>
      <c r="N36" s="1">
        <f>(1-N31)*M36+N31*(1/$E36)*($H$36-($C36*N34+$D36*N35+$F36*M37))</f>
        <v>0.6251239470996093</v>
      </c>
      <c r="O36" s="1">
        <f>(1-O31)*N36+O31*(1/$E36)*($H$36-($C36*O34+$D36*O35+$F36*N37))</f>
        <v>0.6250030458667725</v>
      </c>
      <c r="P36" s="1">
        <f>(1-P31)*O36+P31*(1/$E36)*($H$36-($C36*P34+$D36*P35+$F36*O37))</f>
        <v>0.624999450855348</v>
      </c>
      <c r="Q36" s="1">
        <f>(1-Q31)*P36+Q31*(1/$E36)*($H$36-($C36*Q34+$D36*Q35+$F36*P37))</f>
        <v>0.6249998754415054</v>
      </c>
      <c r="R36" s="1">
        <f>(1-R31)*Q36+R31*(1/$E36)*($H$36-($C36*R34+$D36*R35+$F36*Q37))</f>
        <v>0.6249999965054509</v>
      </c>
      <c r="S36" s="1">
        <f>(1-S31)*R36+S31*(1/$E36)*($H$36-($C36*S34+$D36*S35+$F36*R37))</f>
        <v>0.6250000005092686</v>
      </c>
      <c r="T36" s="1">
        <f>(1-T31)*S36+T31*(1/$E36)*($H$36-($C36*T34+$D36*T35+$F36*S37))</f>
        <v>0.6250000001249579</v>
      </c>
      <c r="U36" s="1">
        <f>(1-U31)*T36+U31*(1/$E36)*($H$36-($C36*U34+$D36*U35+$F36*T37))</f>
        <v>0.6250000000039342</v>
      </c>
      <c r="V36" s="1">
        <f>(1-V31)*U36+V31*(1/$E36)*($H$36-($C36*V34+$D36*V35+$F36*U37))</f>
        <v>0.6249999999995318</v>
      </c>
      <c r="W36" s="1">
        <f>(1-W31)*V36+W31*(1/$E36)*($H$36-($C36*W34+$D36*W35+$F36*V37))</f>
        <v>0.6249999999998749</v>
      </c>
      <c r="X36" s="1">
        <f>(1-X31)*W36+X31*(1/$E36)*($H$36-($C36*X34+$D36*X35+$F36*W37))</f>
        <v>0.6249999999999957</v>
      </c>
      <c r="Y36" s="1">
        <f>(1-Y31)*X36+Y31*(1/$E36)*($H$36-($C36*Y34+$D36*Y35+$F36*X37))</f>
        <v>0.6250000000000003</v>
      </c>
      <c r="Z36" s="1">
        <f>(1-Z31)*Y36+Z31*(1/$E36)*($H$36-($C36*Z34+$D36*Z35+$F36*Y37))</f>
        <v>0.6250000000000002</v>
      </c>
      <c r="AA36" s="1">
        <f>(1-AA31)*Z36+AA31*(1/$E36)*($H$36-($C36*AA34+$D36*AA35+$F36*Z37))</f>
        <v>0.6249999999999999</v>
      </c>
      <c r="AB36" s="1">
        <f>(1-AB31)*AA36+AB31*(1/$E36)*($H$36-($C36*AB34+$D36*AB35+$F36*AA37))</f>
        <v>0.625</v>
      </c>
      <c r="AC36" s="1">
        <f>(1-AC31)*AB36+AC31*(1/$E36)*($H$36-($C36*AC34+$D36*AC35+$F36*AB37))</f>
        <v>0.625</v>
      </c>
      <c r="AD36" s="1">
        <f>(1-AD31)*AC36+AD31*(1/$E36)*($H$36-($C36*AD34+$D36*AD35+$F36*AC37))</f>
        <v>0.625</v>
      </c>
      <c r="AE36" s="1">
        <f>(1-AE31)*AD36+AE31*(1/$E36)*($H$36-($C36*AE34+$D36*AE35+$F36*AD37))</f>
        <v>0.625</v>
      </c>
      <c r="AF36" s="1">
        <f>(1-AF31)*AE36+AF31*(1/$E36)*($H$36-($C36*AF34+$D36*AF35+$F36*AE37))</f>
        <v>0.625</v>
      </c>
      <c r="AG36" s="1">
        <f>(1-AG31)*AF36+AG31*(1/$E36)*($H$36-($C36*AG34+$D36*AG35+$F36*AF37))</f>
        <v>0.625</v>
      </c>
      <c r="AH36" s="1">
        <f>(1-AH31)*AG36+AH31*(1/$E36)*($H$36-($C36*AH34+$D36*AH35+$F36*AG37))</f>
        <v>0.625</v>
      </c>
      <c r="AI36" s="1">
        <f>(1-AI31)*AH36+AI31*(1/$E36)*($H$36-($C36*AI34+$D36*AI35+$F36*AH37))</f>
        <v>0.625</v>
      </c>
      <c r="AJ36" s="1">
        <f>(1-AJ31)*AI36+AJ31*(1/$E36)*($H$36-($C36*AJ34+$D36*AJ35+$F36*AI37))</f>
        <v>0.625</v>
      </c>
      <c r="AK36" s="1">
        <f>(1-AK31)*AJ36+AK31*(1/$E36)*($H$36-($C36*AK34+$D36*AK35+$F36*AJ37))</f>
        <v>0.625</v>
      </c>
      <c r="AL36" s="1">
        <f>(1-AL31)*AK36+AL31*(1/$E36)*($H$36-($C36*AL34+$D36*AL35+$F36*AK37))</f>
        <v>0.625</v>
      </c>
      <c r="AM36" s="1">
        <f>(1-AM31)*AL36+AM31*(1/$E36)*($H$36-($C36*AM34+$D36*AM35+$F36*AL37))</f>
        <v>0.625</v>
      </c>
      <c r="AN36" s="1">
        <f>(1-AN31)*AM36+AN31*(1/$E36)*($H$36-($C36*AN34+$D36*AN35+$F36*AM37))</f>
        <v>0.625</v>
      </c>
      <c r="AO36" s="1">
        <f>(1-AO31)*AN36+AO31*(1/$E36)*($H$36-($C36*AO34+$D36*AO35+$F36*AN37))</f>
        <v>0.625</v>
      </c>
      <c r="AP36" s="1">
        <f>(1-AP31)*AO36+AP31*(1/$E36)*($H$36-($C36*AP34+$D36*AP35+$F36*AO37))</f>
        <v>0.625</v>
      </c>
      <c r="AQ36" s="1">
        <f>(1-AQ31)*AP36+AQ31*(1/$E36)*($H$36-($C36*AQ34+$D36*AQ35+$F36*AP37))</f>
        <v>0.625</v>
      </c>
      <c r="AR36" s="1">
        <f>(1-AR31)*AQ36+AR31*(1/$E36)*($H$36-($C36*AR34+$D36*AR35+$F36*AQ37))</f>
        <v>0.625</v>
      </c>
      <c r="AS36" s="1">
        <f>(1-AS31)*AR36+AS31*(1/$E36)*($H$36-($C36*AS34+$D36*AS35+$F36*AR37))</f>
        <v>0.625</v>
      </c>
      <c r="AT36" s="1">
        <f>(1-AT31)*AS36+AT31*(1/$E36)*($H$36-($C36*AT34+$D36*AT35+$F36*AS37))</f>
        <v>0.625</v>
      </c>
      <c r="AU36" s="1">
        <f>(1-AU31)*AT36+AU31*(1/$E36)*($H$36-($C36*AU34+$D36*AU35+$F36*AT37))</f>
        <v>0.625</v>
      </c>
      <c r="AV36" s="1">
        <f>(1-AV31)*AU36+AV31*(1/$E36)*($H$36-($C36*AV34+$D36*AV35+$F36*AU37))</f>
        <v>0.625</v>
      </c>
      <c r="AW36" s="1">
        <f>(1-AW31)*AV36+AW31*(1/$E36)*($H$36-($C36*AW34+$D36*AW35+$F36*AV37))</f>
        <v>0.625</v>
      </c>
      <c r="AX36" s="1">
        <f>(1-AX31)*AW36+AX31*(1/$E36)*($H$36-($C36*AX34+$D36*AX35+$F36*AW37))</f>
        <v>0.625</v>
      </c>
    </row>
    <row r="37" spans="3:50" s="1" customFormat="1" ht="12.75">
      <c r="C37" s="14">
        <v>0</v>
      </c>
      <c r="D37" s="15">
        <f>-1/4</f>
        <v>-0.25</v>
      </c>
      <c r="E37" s="15">
        <f>-1/4</f>
        <v>-0.25</v>
      </c>
      <c r="F37" s="16">
        <v>1</v>
      </c>
      <c r="H37" s="17">
        <v>0</v>
      </c>
      <c r="J37" s="14">
        <v>0</v>
      </c>
      <c r="K37" s="15">
        <f>(1-K31)*J37+K31*(1/$F37)*($H$37-($C37*K34+$D37*K35+$E37*K36))</f>
        <v>0.35165625000000006</v>
      </c>
      <c r="L37" s="15">
        <f>(1-L31)*K37+L31*(1/$F37)*($H$37-($C37*L34+$D37*L35+$E37*L36))</f>
        <v>0.375222890625</v>
      </c>
      <c r="M37" s="15">
        <f>(1-M31)*L37+M31*(1/$F37)*($H$37-($C37*M34+$D37*M35+$E37*M36))</f>
        <v>0.37536972128906254</v>
      </c>
      <c r="N37" s="15">
        <f>(1-N31)*M37+N31*(1/$F37)*($H$37-($C37*N34+$D37*N35+$E37*N36))</f>
        <v>0.37502432377587885</v>
      </c>
      <c r="O37" s="15">
        <f>(1-O31)*N37+O31*(1/$F37)*($H$37-($C37*O34+$D37*O35+$E37*O36))</f>
        <v>0.374999930349137</v>
      </c>
      <c r="P37" s="15">
        <f>(1-P31)*O37+P31*(1/$F37)*($H$37-($C37*P34+$D37*P35+$E37*P36))</f>
        <v>0.3749996361855277</v>
      </c>
      <c r="Q37" s="15">
        <f>(1-Q31)*P37+Q31*(1/$F37)*($H$37-($C37*Q34+$D37*Q35+$E37*Q36))</f>
        <v>0.3749999747492752</v>
      </c>
      <c r="R37" s="15">
        <f>(1-R31)*Q37+R31*(1/$F37)*($H$37-($C37*R34+$D37*R35+$E37*R36))</f>
        <v>0.3749999999155704</v>
      </c>
      <c r="S37" s="15">
        <f>(1-S31)*R37+S31*(1/$F37)*($H$37-($C37*S34+$D37*S35+$E37*S36))</f>
        <v>0.3750000003572907</v>
      </c>
      <c r="T37" s="15">
        <f>(1-T31)*S37+T31*(1/$F37)*($H$37-($C37*T34+$D37*T35+$E37*T36))</f>
        <v>0.37500000002612277</v>
      </c>
      <c r="U37" s="15">
        <f>(1-U31)*T37+U31*(1/$F37)*($H$37-($C37*U34+$D37*U35+$E37*U36))</f>
        <v>0.37500000000023903</v>
      </c>
      <c r="V37" s="15">
        <f>(1-V31)*U37+V31*(1/$F37)*($H$37-($C37*V34+$D37*V35+$E37*V36))</f>
        <v>0.37499999999964984</v>
      </c>
      <c r="W37" s="15">
        <f>(1-W31)*V37+W31*(1/$F37)*($H$37-($C37*W34+$D37*W35+$E37*W36))</f>
        <v>0.37499999999997313</v>
      </c>
      <c r="X37" s="15">
        <f>(1-X31)*W37+X31*(1/$F37)*($H$37-($C37*X34+$D37*X35+$E37*X36))</f>
        <v>0.3749999999999996</v>
      </c>
      <c r="Y37" s="15">
        <f>(1-Y31)*X37+Y31*(1/$F37)*($H$37-($C37*Y34+$D37*Y35+$E37*Y36))</f>
        <v>0.3750000000000004</v>
      </c>
      <c r="Z37" s="15">
        <f>(1-Z31)*Y37+Z31*(1/$F37)*($H$37-($C37*Z34+$D37*Z35+$E37*Z36))</f>
        <v>0.37500000000000006</v>
      </c>
      <c r="AA37" s="15">
        <f>(1-AA31)*Z37+AA31*(1/$F37)*($H$37-($C37*AA34+$D37*AA35+$E37*AA36))</f>
        <v>0.375</v>
      </c>
      <c r="AB37" s="15">
        <f>(1-AB31)*AA37+AB31*(1/$F37)*($H$37-($C37*AB34+$D37*AB35+$E37*AB36))</f>
        <v>0.375</v>
      </c>
      <c r="AC37" s="15">
        <f>(1-AC31)*AB37+AC31*(1/$F37)*($H$37-($C37*AC34+$D37*AC35+$E37*AC36))</f>
        <v>0.375</v>
      </c>
      <c r="AD37" s="15">
        <f>(1-AD31)*AC37+AD31*(1/$F37)*($H$37-($C37*AD34+$D37*AD35+$E37*AD36))</f>
        <v>0.375</v>
      </c>
      <c r="AE37" s="15">
        <f>(1-AE31)*AD37+AE31*(1/$F37)*($H$37-($C37*AE34+$D37*AE35+$E37*AE36))</f>
        <v>0.375</v>
      </c>
      <c r="AF37" s="15">
        <f>(1-AF31)*AE37+AF31*(1/$F37)*($H$37-($C37*AF34+$D37*AF35+$E37*AF36))</f>
        <v>0.375</v>
      </c>
      <c r="AG37" s="15">
        <f>(1-AG31)*AF37+AG31*(1/$F37)*($H$37-($C37*AG34+$D37*AG35+$E37*AG36))</f>
        <v>0.375</v>
      </c>
      <c r="AH37" s="15">
        <f>(1-AH31)*AG37+AH31*(1/$F37)*($H$37-($C37*AH34+$D37*AH35+$E37*AH36))</f>
        <v>0.375</v>
      </c>
      <c r="AI37" s="15">
        <f>(1-AI31)*AH37+AI31*(1/$F37)*($H$37-($C37*AI34+$D37*AI35+$E37*AI36))</f>
        <v>0.375</v>
      </c>
      <c r="AJ37" s="15">
        <f>(1-AJ31)*AI37+AJ31*(1/$F37)*($H$37-($C37*AJ34+$D37*AJ35+$E37*AJ36))</f>
        <v>0.375</v>
      </c>
      <c r="AK37" s="15">
        <f>(1-AK31)*AJ37+AK31*(1/$F37)*($H$37-($C37*AK34+$D37*AK35+$E37*AK36))</f>
        <v>0.375</v>
      </c>
      <c r="AL37" s="15">
        <f>(1-AL31)*AK37+AL31*(1/$F37)*($H$37-($C37*AL34+$D37*AL35+$E37*AL36))</f>
        <v>0.375</v>
      </c>
      <c r="AM37" s="15">
        <f>(1-AM31)*AL37+AM31*(1/$F37)*($H$37-($C37*AM34+$D37*AM35+$E37*AM36))</f>
        <v>0.375</v>
      </c>
      <c r="AN37" s="15">
        <f>(1-AN31)*AM37+AN31*(1/$F37)*($H$37-($C37*AN34+$D37*AN35+$E37*AN36))</f>
        <v>0.375</v>
      </c>
      <c r="AO37" s="15">
        <f>(1-AO31)*AN37+AO31*(1/$F37)*($H$37-($C37*AO34+$D37*AO35+$E37*AO36))</f>
        <v>0.375</v>
      </c>
      <c r="AP37" s="15">
        <f>(1-AP31)*AO37+AP31*(1/$F37)*($H$37-($C37*AP34+$D37*AP35+$E37*AP36))</f>
        <v>0.375</v>
      </c>
      <c r="AQ37" s="15">
        <f>(1-AQ31)*AP37+AQ31*(1/$F37)*($H$37-($C37*AQ34+$D37*AQ35+$E37*AQ36))</f>
        <v>0.375</v>
      </c>
      <c r="AR37" s="15">
        <f>(1-AR31)*AQ37+AR31*(1/$F37)*($H$37-($C37*AR34+$D37*AR35+$E37*AR36))</f>
        <v>0.375</v>
      </c>
      <c r="AS37" s="15">
        <f>(1-AS31)*AR37+AS31*(1/$F37)*($H$37-($C37*AS34+$D37*AS35+$E37*AS36))</f>
        <v>0.375</v>
      </c>
      <c r="AT37" s="15">
        <f>(1-AT31)*AS37+AT31*(1/$F37)*($H$37-($C37*AT34+$D37*AT35+$E37*AT36))</f>
        <v>0.375</v>
      </c>
      <c r="AU37" s="15">
        <f>(1-AU31)*AT37+AU31*(1/$F37)*($H$37-($C37*AU34+$D37*AU35+$E37*AU36))</f>
        <v>0.375</v>
      </c>
      <c r="AV37" s="15">
        <f>(1-AV31)*AU37+AV31*(1/$F37)*($H$37-($C37*AV34+$D37*AV35+$E37*AV36))</f>
        <v>0.375</v>
      </c>
      <c r="AW37" s="15">
        <f>(1-AW31)*AV37+AW31*(1/$F37)*($H$37-($C37*AW34+$D37*AW35+$E37*AW36))</f>
        <v>0.375</v>
      </c>
      <c r="AX37" s="15">
        <f>(1-AX31)*AW37+AX31*(1/$F37)*($H$37-($C37*AX34+$D37*AX35+$E37*AX36))</f>
        <v>0.375</v>
      </c>
    </row>
    <row r="38" s="1" customFormat="1" ht="12.75"/>
    <row r="39" spans="7:11" s="1" customFormat="1" ht="12.75">
      <c r="G39" s="3" t="s">
        <v>44</v>
      </c>
      <c r="H39" s="3" t="s">
        <v>45</v>
      </c>
      <c r="J39" s="2" t="s">
        <v>46</v>
      </c>
      <c r="K39" s="2"/>
    </row>
    <row r="40" spans="1:50" s="20" customFormat="1" ht="12.75">
      <c r="A40" s="1"/>
      <c r="B40" s="1"/>
      <c r="C40" s="1"/>
      <c r="D40" s="1"/>
      <c r="E40" s="1"/>
      <c r="F40" s="1"/>
      <c r="G40" s="10">
        <f>AX34</f>
        <v>1.125</v>
      </c>
      <c r="H40" s="10">
        <f>$C34*G$40+$D34*G$41+$E34*G$42+$F34*G$43</f>
        <v>0.75</v>
      </c>
      <c r="I40" s="1"/>
      <c r="J40" s="18">
        <f>((J34-$G40)^2+(J35-$G41)^2+(J36-$G42)^2+(J37-$G43)^2)^(1/2)</f>
        <v>1.6007810593582121</v>
      </c>
      <c r="K40" s="19">
        <f>((K34-$G40)^2+(K35-$G41)^2+(K36-$G42)^2+(K37-$G43)^2)^(1/2)</f>
        <v>0.3396074379545631</v>
      </c>
      <c r="L40" s="19">
        <f>((L34-$G40)^2+(L35-$G41)^2+(L36-$G42)^2+(L37-$G43)^2)^(1/2)</f>
        <v>0.031368589321979626</v>
      </c>
      <c r="M40" s="19">
        <f>((M34-$G40)^2+(M35-$G41)^2+(M36-$G42)^2+(M37-$G43)^2)^(1/2)</f>
        <v>0.0014596143285509403</v>
      </c>
      <c r="N40" s="19">
        <f>((N34-$G40)^2+(N35-$G41)^2+(N36-$G42)^2+(N37-$G43)^2)^(1/2)</f>
        <v>0.0003355677224081368</v>
      </c>
      <c r="O40" s="19">
        <f>((O34-$G40)^2+(O35-$G41)^2+(O36-$G42)^2+(O37-$G43)^2)^(1/2)</f>
        <v>3.244674875993971E-05</v>
      </c>
      <c r="P40" s="19">
        <f>((P34-$G40)^2+(P35-$G41)^2+(P36-$G42)^2+(P37-$G43)^2)^(1/2)</f>
        <v>1.320749988093658E-06</v>
      </c>
      <c r="Q40" s="19">
        <f>((Q34-$G40)^2+(Q35-$G41)^2+(Q36-$G42)^2+(Q37-$G43)^2)^(1/2)</f>
        <v>3.308747662749995E-07</v>
      </c>
      <c r="R40" s="19">
        <f>((R34-$G40)^2+(R35-$G41)^2+(R36-$G42)^2+(R37-$G43)^2)^(1/2)</f>
        <v>3.347780730611837E-08</v>
      </c>
      <c r="S40" s="19">
        <f>((S34-$G40)^2+(S35-$G41)^2+(S36-$G42)^2+(S37-$G43)^2)^(1/2)</f>
        <v>1.1859528366044077E-09</v>
      </c>
      <c r="T40" s="19">
        <f>((T34-$G40)^2+(T35-$G41)^2+(T36-$G42)^2+(T37-$G43)^2)^(1/2)</f>
        <v>3.255402814636331E-10</v>
      </c>
      <c r="U40" s="19">
        <f>((U34-$G40)^2+(U35-$G41)^2+(U36-$G42)^2+(U37-$G43)^2)^(1/2)</f>
        <v>3.4459134131547975E-11</v>
      </c>
      <c r="V40" s="19">
        <f>((V34-$G40)^2+(V35-$G41)^2+(V36-$G42)^2+(V37-$G43)^2)^(1/2)</f>
        <v>1.0576712574204684E-12</v>
      </c>
      <c r="W40" s="19">
        <f>((W34-$G40)^2+(W35-$G41)^2+(W36-$G42)^2+(W37-$G43)^2)^(1/2)</f>
        <v>3.1952019980666415E-13</v>
      </c>
      <c r="X40" s="19">
        <f>((X34-$G40)^2+(X35-$G41)^2+(X36-$G42)^2+(X37-$G43)^2)^(1/2)</f>
        <v>3.534312651017428E-14</v>
      </c>
      <c r="Y40" s="19">
        <f>((Y34-$G40)^2+(Y35-$G41)^2+(Y36-$G42)^2+(Y37-$G43)^2)^(1/2)</f>
        <v>0</v>
      </c>
      <c r="Z40" s="19">
        <f>((Z34-$G40)^2+(Z35-$G41)^2+(Z36-$G42)^2+(Z37-$G43)^2)^(1/2)</f>
        <v>0</v>
      </c>
      <c r="AA40" s="19">
        <f>((AA34-$G40)^2+(AA35-$G41)^2+(AA36-$G42)^2+(AA37-$G43)^2)^(1/2)</f>
        <v>0</v>
      </c>
      <c r="AB40" s="19">
        <f>((AB34-$G40)^2+(AB35-$G41)^2+(AB36-$G42)^2+(AB37-$G43)^2)^(1/2)</f>
        <v>0</v>
      </c>
      <c r="AC40" s="19">
        <f>((AC34-$G40)^2+(AC35-$G41)^2+(AC36-$G42)^2+(AC37-$G43)^2)^(1/2)</f>
        <v>0</v>
      </c>
      <c r="AD40" s="19">
        <f>((AD34-$G40)^2+(AD35-$G41)^2+(AD36-$G42)^2+(AD37-$G43)^2)^(1/2)</f>
        <v>0</v>
      </c>
      <c r="AE40" s="19">
        <f>((AE34-$G40)^2+(AE35-$G41)^2+(AE36-$G42)^2+(AE37-$G43)^2)^(1/2)</f>
        <v>0</v>
      </c>
      <c r="AF40" s="19">
        <f>((AF34-$G40)^2+(AF35-$G41)^2+(AF36-$G42)^2+(AF37-$G43)^2)^(1/2)</f>
        <v>0</v>
      </c>
      <c r="AG40" s="19">
        <f>((AG34-$G40)^2+(AG35-$G41)^2+(AG36-$G42)^2+(AG37-$G43)^2)^(1/2)</f>
        <v>0</v>
      </c>
      <c r="AH40" s="19">
        <f>((AH34-$G40)^2+(AH35-$G41)^2+(AH36-$G42)^2+(AH37-$G43)^2)^(1/2)</f>
        <v>0</v>
      </c>
      <c r="AI40" s="19">
        <f>((AI34-$G40)^2+(AI35-$G41)^2+(AI36-$G42)^2+(AI37-$G43)^2)^(1/2)</f>
        <v>0</v>
      </c>
      <c r="AJ40" s="19">
        <f>((AJ34-$G40)^2+(AJ35-$G41)^2+(AJ36-$G42)^2+(AJ37-$G43)^2)^(1/2)</f>
        <v>0</v>
      </c>
      <c r="AK40" s="19">
        <f>((AK34-$G40)^2+(AK35-$G41)^2+(AK36-$G42)^2+(AK37-$G43)^2)^(1/2)</f>
        <v>0</v>
      </c>
      <c r="AL40" s="19">
        <f>((AL34-$G40)^2+(AL35-$G41)^2+(AL36-$G42)^2+(AL37-$G43)^2)^(1/2)</f>
        <v>0</v>
      </c>
      <c r="AM40" s="19">
        <f>((AM34-$G40)^2+(AM35-$G41)^2+(AM36-$G42)^2+(AM37-$G43)^2)^(1/2)</f>
        <v>0</v>
      </c>
      <c r="AN40" s="19">
        <f>((AN34-$G40)^2+(AN35-$G41)^2+(AN36-$G42)^2+(AN37-$G43)^2)^(1/2)</f>
        <v>0</v>
      </c>
      <c r="AO40" s="19">
        <f>((AO34-$G40)^2+(AO35-$G41)^2+(AO36-$G42)^2+(AO37-$G43)^2)^(1/2)</f>
        <v>0</v>
      </c>
      <c r="AP40" s="19">
        <f>((AP34-$G40)^2+(AP35-$G41)^2+(AP36-$G42)^2+(AP37-$G43)^2)^(1/2)</f>
        <v>0</v>
      </c>
      <c r="AQ40" s="19">
        <f>((AQ34-$G40)^2+(AQ35-$G41)^2+(AQ36-$G42)^2+(AQ37-$G43)^2)^(1/2)</f>
        <v>0</v>
      </c>
      <c r="AR40" s="19">
        <f>((AR34-$G40)^2+(AR35-$G41)^2+(AR36-$G42)^2+(AR37-$G43)^2)^(1/2)</f>
        <v>0</v>
      </c>
      <c r="AS40" s="19">
        <f>((AS34-$G40)^2+(AS35-$G41)^2+(AS36-$G42)^2+(AS37-$G43)^2)^(1/2)</f>
        <v>0</v>
      </c>
      <c r="AT40" s="19">
        <f>((AT34-$G40)^2+(AT35-$G41)^2+(AT36-$G42)^2+(AT37-$G43)^2)^(1/2)</f>
        <v>0</v>
      </c>
      <c r="AU40" s="19">
        <f>((AU34-$G40)^2+(AU35-$G41)^2+(AU36-$G42)^2+(AU37-$G43)^2)^(1/2)</f>
        <v>0</v>
      </c>
      <c r="AV40" s="19">
        <f>((AV34-$G40)^2+(AV35-$G41)^2+(AV36-$G42)^2+(AV37-$G43)^2)^(1/2)</f>
        <v>0</v>
      </c>
      <c r="AW40" s="19">
        <f>((AW34-$G40)^2+(AW35-$G41)^2+(AW36-$G42)^2+(AW37-$G43)^2)^(1/2)</f>
        <v>0</v>
      </c>
      <c r="AX40"/>
    </row>
    <row r="41" spans="7:8" s="1" customFormat="1" ht="12.75">
      <c r="G41" s="13">
        <f>AX35</f>
        <v>0.875</v>
      </c>
      <c r="H41" s="13">
        <f>$C35*G$40+$D35*G$41+$E35*G$42+$F35*G$43</f>
        <v>0.5</v>
      </c>
    </row>
    <row r="42" spans="7:10" s="1" customFormat="1" ht="12.75">
      <c r="G42" s="13">
        <f>AX36</f>
        <v>0.625</v>
      </c>
      <c r="H42" s="13">
        <f>$C36*G$40+$D36*G$41+$E36*G$42+$F36*G$43</f>
        <v>0.25</v>
      </c>
      <c r="J42"/>
    </row>
    <row r="43" spans="7:8" s="1" customFormat="1" ht="12.75">
      <c r="G43" s="17">
        <f>AX37</f>
        <v>0.375</v>
      </c>
      <c r="H43" s="17">
        <f>$C37*G$40+$D37*G$41+$E37*G$42+$F37*G$43</f>
        <v>0</v>
      </c>
    </row>
    <row r="44" s="15" customFormat="1" ht="12.75"/>
    <row r="47" spans="2:3" ht="12.75">
      <c r="B47" s="21" t="s">
        <v>50</v>
      </c>
      <c r="C47" s="21"/>
    </row>
    <row r="48" ht="12.75">
      <c r="B48" s="21"/>
    </row>
    <row r="49" spans="2:5" ht="12.75">
      <c r="B49" s="3" t="s">
        <v>2</v>
      </c>
      <c r="C49" s="3"/>
      <c r="D49" s="3"/>
      <c r="E49" s="3"/>
    </row>
    <row r="50" spans="2:5" ht="12.75">
      <c r="B50" s="7">
        <v>1.1</v>
      </c>
      <c r="C50" s="8">
        <v>-1</v>
      </c>
      <c r="D50" s="8">
        <v>0</v>
      </c>
      <c r="E50" s="9">
        <v>0</v>
      </c>
    </row>
    <row r="51" spans="2:5" ht="12.75">
      <c r="B51" s="11">
        <v>-1</v>
      </c>
      <c r="C51" s="1">
        <v>2.1</v>
      </c>
      <c r="D51" s="1">
        <v>-1</v>
      </c>
      <c r="E51" s="12">
        <v>0</v>
      </c>
    </row>
    <row r="52" spans="2:5" ht="12.75">
      <c r="B52" s="11">
        <v>0</v>
      </c>
      <c r="C52" s="1">
        <v>-1</v>
      </c>
      <c r="D52" s="1">
        <v>2.1</v>
      </c>
      <c r="E52" s="12">
        <v>-1</v>
      </c>
    </row>
    <row r="53" spans="2:5" ht="12.75">
      <c r="B53" s="14">
        <v>0</v>
      </c>
      <c r="C53" s="15">
        <v>0</v>
      </c>
      <c r="D53" s="15">
        <v>-1</v>
      </c>
      <c r="E53" s="16">
        <v>1.1</v>
      </c>
    </row>
    <row r="55" spans="2:5" ht="12.75">
      <c r="B55" s="3" t="s">
        <v>51</v>
      </c>
      <c r="C55" s="3"/>
      <c r="D55" s="3"/>
      <c r="E55" s="3"/>
    </row>
    <row r="56" spans="2:5" ht="12.75">
      <c r="B56" s="7">
        <v>2.1</v>
      </c>
      <c r="C56" s="8">
        <v>-1</v>
      </c>
      <c r="D56" s="8">
        <v>-1</v>
      </c>
      <c r="E56" s="9">
        <v>0</v>
      </c>
    </row>
    <row r="57" spans="2:5" ht="12.75">
      <c r="B57" s="11">
        <v>-1</v>
      </c>
      <c r="C57" s="1">
        <v>4.1</v>
      </c>
      <c r="D57" s="1">
        <v>-1</v>
      </c>
      <c r="E57" s="12">
        <v>-1</v>
      </c>
    </row>
    <row r="58" spans="2:5" ht="12.75">
      <c r="B58" s="11">
        <v>-1</v>
      </c>
      <c r="C58" s="1">
        <v>-1</v>
      </c>
      <c r="D58" s="1">
        <v>4.1</v>
      </c>
      <c r="E58" s="12">
        <v>-1</v>
      </c>
    </row>
    <row r="59" spans="2:5" ht="12.75">
      <c r="B59" s="14">
        <v>0</v>
      </c>
      <c r="C59" s="15">
        <v>-1</v>
      </c>
      <c r="D59" s="15">
        <v>-1</v>
      </c>
      <c r="E59" s="16">
        <v>4.1</v>
      </c>
    </row>
    <row r="61" spans="2:5" ht="12.75">
      <c r="B61" s="3" t="s">
        <v>52</v>
      </c>
      <c r="C61" s="3"/>
      <c r="D61" s="3"/>
      <c r="E61" s="3"/>
    </row>
    <row r="62" spans="2:5" ht="12.75">
      <c r="B62" s="7">
        <v>2</v>
      </c>
      <c r="C62" s="8">
        <v>0</v>
      </c>
      <c r="D62" s="8">
        <v>0</v>
      </c>
      <c r="E62" s="9">
        <v>-1</v>
      </c>
    </row>
    <row r="63" spans="2:5" ht="12.75">
      <c r="B63" s="11">
        <v>0</v>
      </c>
      <c r="C63" s="1">
        <v>1</v>
      </c>
      <c r="D63" s="1">
        <v>0</v>
      </c>
      <c r="E63" s="12">
        <v>0</v>
      </c>
    </row>
    <row r="64" spans="2:5" ht="12.75">
      <c r="B64" s="11">
        <v>0</v>
      </c>
      <c r="C64" s="1">
        <v>0</v>
      </c>
      <c r="D64" s="1">
        <v>1</v>
      </c>
      <c r="E64" s="12">
        <v>0</v>
      </c>
    </row>
    <row r="65" spans="2:5" ht="12.75">
      <c r="B65" s="14">
        <v>-1</v>
      </c>
      <c r="C65" s="15">
        <v>0</v>
      </c>
      <c r="D65" s="15">
        <v>0</v>
      </c>
      <c r="E65" s="16">
        <v>2</v>
      </c>
    </row>
  </sheetData>
  <sheetProtection selectLockedCells="1" selectUnlockedCells="1"/>
  <mergeCells count="10">
    <mergeCell ref="C3:F3"/>
    <mergeCell ref="J9:K9"/>
    <mergeCell ref="C18:F18"/>
    <mergeCell ref="J24:K24"/>
    <mergeCell ref="C33:F33"/>
    <mergeCell ref="J39:K39"/>
    <mergeCell ref="B47:C47"/>
    <mergeCell ref="B49:E49"/>
    <mergeCell ref="B55:E55"/>
    <mergeCell ref="B61:E6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2012-01-12T12:09:53Z</dcterms:created>
  <dcterms:modified xsi:type="dcterms:W3CDTF">2012-01-12T20:02:58Z</dcterms:modified>
  <cp:category/>
  <cp:version/>
  <cp:contentType/>
  <cp:contentStatus/>
  <cp:revision>10</cp:revision>
</cp:coreProperties>
</file>